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Հավելված 1" sheetId="1" r:id="rId1"/>
  </sheets>
  <calcPr calcId="124519"/>
</workbook>
</file>

<file path=xl/calcChain.xml><?xml version="1.0" encoding="utf-8"?>
<calcChain xmlns="http://schemas.openxmlformats.org/spreadsheetml/2006/main">
  <c r="P85" i="1"/>
  <c r="Q85" s="1"/>
  <c r="U74"/>
  <c r="T74"/>
  <c r="H37"/>
  <c r="I37" s="1"/>
  <c r="H41"/>
  <c r="L6"/>
  <c r="M6" s="1"/>
  <c r="L7"/>
  <c r="M7" s="1"/>
  <c r="L8"/>
  <c r="M8" s="1"/>
  <c r="L9"/>
  <c r="M9" s="1"/>
  <c r="L10"/>
  <c r="M10" s="1"/>
  <c r="L11"/>
  <c r="M11" s="1"/>
  <c r="L12"/>
  <c r="M12" s="1"/>
  <c r="L13"/>
  <c r="M13" s="1"/>
  <c r="L14"/>
  <c r="M14" s="1"/>
  <c r="L15"/>
  <c r="M15" s="1"/>
  <c r="L16"/>
  <c r="M16" s="1"/>
  <c r="L17"/>
  <c r="M17" s="1"/>
  <c r="L18"/>
  <c r="M18" s="1"/>
  <c r="L19"/>
  <c r="M19" s="1"/>
  <c r="L20"/>
  <c r="M20" s="1"/>
  <c r="L21"/>
  <c r="M21" s="1"/>
  <c r="L22"/>
  <c r="M22" s="1"/>
  <c r="L23"/>
  <c r="M23" s="1"/>
  <c r="L24"/>
  <c r="M24" s="1"/>
  <c r="L25"/>
  <c r="M25" s="1"/>
  <c r="L26"/>
  <c r="M26" s="1"/>
  <c r="L27"/>
  <c r="M27" s="1"/>
  <c r="L28"/>
  <c r="M28" s="1"/>
  <c r="L29"/>
  <c r="M29" s="1"/>
  <c r="L30"/>
  <c r="M30" s="1"/>
  <c r="L31"/>
  <c r="M31" s="1"/>
  <c r="L32"/>
  <c r="M32" s="1"/>
  <c r="L33"/>
  <c r="M33" s="1"/>
  <c r="L34"/>
  <c r="M34" s="1"/>
  <c r="L35"/>
  <c r="M35" s="1"/>
  <c r="L36"/>
  <c r="M36"/>
  <c r="L37"/>
  <c r="M37" s="1"/>
  <c r="L38"/>
  <c r="M38" s="1"/>
  <c r="L39"/>
  <c r="M39" s="1"/>
  <c r="L40"/>
  <c r="M40" s="1"/>
  <c r="L41"/>
  <c r="M41" s="1"/>
  <c r="L42"/>
  <c r="M42" s="1"/>
  <c r="L43"/>
  <c r="M43" s="1"/>
  <c r="L44"/>
  <c r="M44"/>
  <c r="L45"/>
  <c r="M45" s="1"/>
  <c r="L46"/>
  <c r="M46" s="1"/>
  <c r="L47"/>
  <c r="M47" s="1"/>
  <c r="L48"/>
  <c r="M48" s="1"/>
  <c r="L49"/>
  <c r="M49" s="1"/>
  <c r="L50"/>
  <c r="M50" s="1"/>
  <c r="L51"/>
  <c r="M51" s="1"/>
  <c r="L52"/>
  <c r="M52" s="1"/>
  <c r="L53"/>
  <c r="M53" s="1"/>
  <c r="L54"/>
  <c r="M54" s="1"/>
  <c r="L55"/>
  <c r="M55" s="1"/>
  <c r="L56"/>
  <c r="M56" s="1"/>
  <c r="L57"/>
  <c r="M57" s="1"/>
  <c r="L58"/>
  <c r="M58" s="1"/>
  <c r="L59"/>
  <c r="M59"/>
  <c r="L60"/>
  <c r="M60" s="1"/>
  <c r="L61"/>
  <c r="M61" s="1"/>
  <c r="L62"/>
  <c r="M62" s="1"/>
  <c r="L63"/>
  <c r="M63" s="1"/>
  <c r="L64"/>
  <c r="M64" s="1"/>
  <c r="L65"/>
  <c r="M65" s="1"/>
  <c r="L66"/>
  <c r="M66" s="1"/>
  <c r="L67"/>
  <c r="M67"/>
  <c r="L68"/>
  <c r="M68" s="1"/>
  <c r="L69"/>
  <c r="M69" s="1"/>
  <c r="L70"/>
  <c r="M70" s="1"/>
  <c r="L71"/>
  <c r="M71" s="1"/>
  <c r="L72"/>
  <c r="M72" s="1"/>
  <c r="L73"/>
  <c r="M73" s="1"/>
  <c r="L74"/>
  <c r="M74" s="1"/>
  <c r="L75"/>
  <c r="M75"/>
  <c r="L76"/>
  <c r="M76" s="1"/>
  <c r="L77"/>
  <c r="M77" s="1"/>
  <c r="L78"/>
  <c r="M78" s="1"/>
  <c r="L79"/>
  <c r="M79" s="1"/>
  <c r="L80"/>
  <c r="M80" s="1"/>
  <c r="L81"/>
  <c r="M81" s="1"/>
  <c r="L82"/>
  <c r="M82" s="1"/>
  <c r="L83"/>
  <c r="M83" s="1"/>
  <c r="L84"/>
  <c r="M84" s="1"/>
  <c r="L85"/>
  <c r="M85" s="1"/>
  <c r="L86"/>
  <c r="M86" s="1"/>
  <c r="L87"/>
  <c r="M87" s="1"/>
  <c r="L88"/>
  <c r="M88" s="1"/>
  <c r="L89"/>
  <c r="M89" s="1"/>
  <c r="L90"/>
  <c r="M90" s="1"/>
  <c r="L91"/>
  <c r="M91" s="1"/>
  <c r="L92"/>
  <c r="M92" s="1"/>
  <c r="L93"/>
  <c r="M93" s="1"/>
  <c r="L94"/>
  <c r="M94" s="1"/>
  <c r="L95"/>
  <c r="M95" s="1"/>
  <c r="L96"/>
  <c r="M96" s="1"/>
  <c r="L97"/>
  <c r="M97" s="1"/>
  <c r="L98"/>
  <c r="M98" s="1"/>
  <c r="L99"/>
  <c r="M99" s="1"/>
  <c r="L100"/>
  <c r="M100" s="1"/>
  <c r="L101"/>
  <c r="M101" s="1"/>
  <c r="L102"/>
  <c r="M102" s="1"/>
  <c r="L103"/>
  <c r="M103" s="1"/>
  <c r="L104"/>
  <c r="M104" s="1"/>
  <c r="L105"/>
  <c r="M105" s="1"/>
  <c r="L5"/>
  <c r="M5" s="1"/>
  <c r="H13"/>
  <c r="I13" s="1"/>
  <c r="H14"/>
  <c r="H15"/>
  <c r="I15" s="1"/>
  <c r="H16"/>
  <c r="I16" s="1"/>
  <c r="H17"/>
  <c r="H18"/>
  <c r="I18" s="1"/>
  <c r="H19"/>
  <c r="I19" s="1"/>
  <c r="H20"/>
  <c r="H21"/>
  <c r="I21" s="1"/>
  <c r="H22"/>
  <c r="I22" s="1"/>
  <c r="H23"/>
  <c r="I23" s="1"/>
  <c r="H24"/>
  <c r="H25"/>
  <c r="H26"/>
  <c r="H27"/>
  <c r="I27" s="1"/>
  <c r="H28"/>
  <c r="I28" s="1"/>
  <c r="H29"/>
  <c r="I29" s="1"/>
  <c r="H30"/>
  <c r="H31"/>
  <c r="I31" s="1"/>
  <c r="H32"/>
  <c r="I32" s="1"/>
  <c r="H33"/>
  <c r="H34"/>
  <c r="I34" s="1"/>
  <c r="H35"/>
  <c r="I35" s="1"/>
  <c r="H36"/>
  <c r="H38"/>
  <c r="I38" s="1"/>
  <c r="H39"/>
  <c r="I39" s="1"/>
  <c r="H40"/>
  <c r="I40" s="1"/>
  <c r="H42"/>
  <c r="H43"/>
  <c r="H44"/>
  <c r="H45"/>
  <c r="I45" s="1"/>
  <c r="H46"/>
  <c r="I46" s="1"/>
  <c r="H47"/>
  <c r="I47" s="1"/>
  <c r="H48"/>
  <c r="H49"/>
  <c r="I49" s="1"/>
  <c r="H50"/>
  <c r="I50" s="1"/>
  <c r="H51"/>
  <c r="H52"/>
  <c r="I52" s="1"/>
  <c r="H53"/>
  <c r="I53" s="1"/>
  <c r="H54"/>
  <c r="H55"/>
  <c r="I55" s="1"/>
  <c r="H56"/>
  <c r="I56" s="1"/>
  <c r="H57"/>
  <c r="I57" s="1"/>
  <c r="H58"/>
  <c r="H59"/>
  <c r="H60"/>
  <c r="H61"/>
  <c r="I61" s="1"/>
  <c r="H62"/>
  <c r="I62" s="1"/>
  <c r="H63"/>
  <c r="I63" s="1"/>
  <c r="H64"/>
  <c r="H65"/>
  <c r="I65" s="1"/>
  <c r="H66"/>
  <c r="I66" s="1"/>
  <c r="H67"/>
  <c r="H68"/>
  <c r="I68" s="1"/>
  <c r="H69"/>
  <c r="I69" s="1"/>
  <c r="H70"/>
  <c r="H71"/>
  <c r="I71" s="1"/>
  <c r="H72"/>
  <c r="I72" s="1"/>
  <c r="H73"/>
  <c r="I73" s="1"/>
  <c r="H74"/>
  <c r="H75"/>
  <c r="H76"/>
  <c r="H77"/>
  <c r="I77" s="1"/>
  <c r="H78"/>
  <c r="I78" s="1"/>
  <c r="H79"/>
  <c r="H80"/>
  <c r="H81"/>
  <c r="I81" s="1"/>
  <c r="H82"/>
  <c r="I82" s="1"/>
  <c r="H83"/>
  <c r="I83" s="1"/>
  <c r="H84"/>
  <c r="I84" s="1"/>
  <c r="H85"/>
  <c r="I85" s="1"/>
  <c r="H86"/>
  <c r="I86" s="1"/>
  <c r="H87"/>
  <c r="I87" s="1"/>
  <c r="H88"/>
  <c r="H89"/>
  <c r="I89" s="1"/>
  <c r="H90"/>
  <c r="I90" s="1"/>
  <c r="H91"/>
  <c r="I91" s="1"/>
  <c r="H92"/>
  <c r="I92" s="1"/>
  <c r="H93"/>
  <c r="I93" s="1"/>
  <c r="H94"/>
  <c r="I94" s="1"/>
  <c r="H95"/>
  <c r="I95" s="1"/>
  <c r="H96"/>
  <c r="H97"/>
  <c r="I97" s="1"/>
  <c r="H98"/>
  <c r="I98" s="1"/>
  <c r="H99"/>
  <c r="I99" s="1"/>
  <c r="H100"/>
  <c r="I100" s="1"/>
  <c r="H101"/>
  <c r="I101" s="1"/>
  <c r="H102"/>
  <c r="H103"/>
  <c r="I103" s="1"/>
  <c r="H104"/>
  <c r="I104" s="1"/>
  <c r="H105"/>
  <c r="I105" s="1"/>
  <c r="I14"/>
  <c r="I17"/>
  <c r="I20"/>
  <c r="I24"/>
  <c r="I25"/>
  <c r="I26"/>
  <c r="I30"/>
  <c r="I33"/>
  <c r="I36"/>
  <c r="I42"/>
  <c r="I43"/>
  <c r="I44"/>
  <c r="I48"/>
  <c r="I51"/>
  <c r="I54"/>
  <c r="I58"/>
  <c r="I59"/>
  <c r="I60"/>
  <c r="I64"/>
  <c r="I67"/>
  <c r="I70"/>
  <c r="I74"/>
  <c r="I75"/>
  <c r="I76"/>
  <c r="I80"/>
  <c r="I88"/>
  <c r="I96"/>
  <c r="I102"/>
  <c r="E90"/>
  <c r="D6"/>
  <c r="E6" s="1"/>
  <c r="D7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D15"/>
  <c r="E15" s="1"/>
  <c r="D16"/>
  <c r="E16" s="1"/>
  <c r="D17"/>
  <c r="E17" s="1"/>
  <c r="D18"/>
  <c r="E18" s="1"/>
  <c r="D19"/>
  <c r="E19" s="1"/>
  <c r="D20"/>
  <c r="E20" s="1"/>
  <c r="D21"/>
  <c r="E21" s="1"/>
  <c r="D22"/>
  <c r="E22" s="1"/>
  <c r="D23"/>
  <c r="E23" s="1"/>
  <c r="D24"/>
  <c r="E24" s="1"/>
  <c r="D25"/>
  <c r="E25" s="1"/>
  <c r="D26"/>
  <c r="E26" s="1"/>
  <c r="D27"/>
  <c r="E27" s="1"/>
  <c r="D28"/>
  <c r="E28" s="1"/>
  <c r="D29"/>
  <c r="E29" s="1"/>
  <c r="D30"/>
  <c r="E30" s="1"/>
  <c r="D31"/>
  <c r="E31" s="1"/>
  <c r="D32"/>
  <c r="E32" s="1"/>
  <c r="D33"/>
  <c r="E33" s="1"/>
  <c r="D34"/>
  <c r="E34" s="1"/>
  <c r="D35"/>
  <c r="E35" s="1"/>
  <c r="D36"/>
  <c r="E36" s="1"/>
  <c r="D37"/>
  <c r="E37" s="1"/>
  <c r="D38"/>
  <c r="E38" s="1"/>
  <c r="D39"/>
  <c r="E39" s="1"/>
  <c r="D40"/>
  <c r="E40" s="1"/>
  <c r="D41"/>
  <c r="E41" s="1"/>
  <c r="D42"/>
  <c r="E42" s="1"/>
  <c r="D43"/>
  <c r="E43" s="1"/>
  <c r="D44"/>
  <c r="E44" s="1"/>
  <c r="D45"/>
  <c r="E45" s="1"/>
  <c r="D46"/>
  <c r="E46" s="1"/>
  <c r="D47"/>
  <c r="E47" s="1"/>
  <c r="D48"/>
  <c r="E48" s="1"/>
  <c r="D49"/>
  <c r="E49" s="1"/>
  <c r="D50"/>
  <c r="E50" s="1"/>
  <c r="D51"/>
  <c r="E51" s="1"/>
  <c r="D52"/>
  <c r="E52" s="1"/>
  <c r="D53"/>
  <c r="E53" s="1"/>
  <c r="D54"/>
  <c r="E54" s="1"/>
  <c r="D55"/>
  <c r="E55" s="1"/>
  <c r="D56"/>
  <c r="E56" s="1"/>
  <c r="D57"/>
  <c r="E57" s="1"/>
  <c r="D58"/>
  <c r="E58" s="1"/>
  <c r="D59"/>
  <c r="E59" s="1"/>
  <c r="D60"/>
  <c r="E60" s="1"/>
  <c r="D61"/>
  <c r="E61" s="1"/>
  <c r="D62"/>
  <c r="E62" s="1"/>
  <c r="D63"/>
  <c r="E63" s="1"/>
  <c r="D64"/>
  <c r="E64" s="1"/>
  <c r="D65"/>
  <c r="E65" s="1"/>
  <c r="D66"/>
  <c r="E66" s="1"/>
  <c r="D67"/>
  <c r="E67" s="1"/>
  <c r="D68"/>
  <c r="E68" s="1"/>
  <c r="D69"/>
  <c r="E69" s="1"/>
  <c r="D70"/>
  <c r="E70" s="1"/>
  <c r="D71"/>
  <c r="E71" s="1"/>
  <c r="D72"/>
  <c r="E72" s="1"/>
  <c r="D73"/>
  <c r="E73" s="1"/>
  <c r="D74"/>
  <c r="E74" s="1"/>
  <c r="D75"/>
  <c r="E75" s="1"/>
  <c r="D76"/>
  <c r="E76" s="1"/>
  <c r="D77"/>
  <c r="E77" s="1"/>
  <c r="D78"/>
  <c r="E78" s="1"/>
  <c r="D79"/>
  <c r="E79" s="1"/>
  <c r="D80"/>
  <c r="E80" s="1"/>
  <c r="D81"/>
  <c r="E81" s="1"/>
  <c r="D82"/>
  <c r="E82" s="1"/>
  <c r="D83"/>
  <c r="E83" s="1"/>
  <c r="D84"/>
  <c r="E84" s="1"/>
  <c r="D85"/>
  <c r="E85" s="1"/>
  <c r="D86"/>
  <c r="E86" s="1"/>
  <c r="D87"/>
  <c r="E87" s="1"/>
  <c r="D88"/>
  <c r="E88" s="1"/>
  <c r="D89"/>
  <c r="E89" s="1"/>
  <c r="D90"/>
  <c r="D91"/>
  <c r="E91" s="1"/>
  <c r="D92"/>
  <c r="E92" s="1"/>
  <c r="D93"/>
  <c r="E93" s="1"/>
  <c r="D94"/>
  <c r="E94" s="1"/>
  <c r="D95"/>
  <c r="E95" s="1"/>
  <c r="D96"/>
  <c r="E96" s="1"/>
  <c r="D97"/>
  <c r="E97" s="1"/>
  <c r="D98"/>
  <c r="E98" s="1"/>
  <c r="D99"/>
  <c r="E99" s="1"/>
  <c r="D100"/>
  <c r="E100" s="1"/>
  <c r="D101"/>
  <c r="E101" s="1"/>
  <c r="D102"/>
  <c r="E102" s="1"/>
  <c r="D103"/>
  <c r="E103" s="1"/>
  <c r="D104"/>
  <c r="E104" s="1"/>
  <c r="D105"/>
  <c r="E105" s="1"/>
  <c r="D5"/>
  <c r="E5" s="1"/>
</calcChain>
</file>

<file path=xl/sharedStrings.xml><?xml version="1.0" encoding="utf-8"?>
<sst xmlns="http://schemas.openxmlformats.org/spreadsheetml/2006/main" count="267" uniqueCount="121">
  <si>
    <t xml:space="preserve">Լևոթիրոքսինի նատրիում 100մգ </t>
  </si>
  <si>
    <t xml:space="preserve">Ֆենոբարբիտալ 100 մգ      </t>
  </si>
  <si>
    <t xml:space="preserve">Կալցիումի քլորիդ 10% 5մլ </t>
  </si>
  <si>
    <t xml:space="preserve">Մեթիլ պրեդնիզոլոն 4մգ </t>
  </si>
  <si>
    <t xml:space="preserve">Դիկլոֆենակ(դիկլոֆենակի նատրիում) 10մգ/գ 30գ </t>
  </si>
  <si>
    <t xml:space="preserve">Մետոպրոլոլ  100 մգ   </t>
  </si>
  <si>
    <t xml:space="preserve">Կալցիումի գլյուկոնատ  500մգ    </t>
  </si>
  <si>
    <t xml:space="preserve">Կարվիդիլոլ 25 մգ  </t>
  </si>
  <si>
    <t xml:space="preserve">Ֆամոտիդին  40 մգ </t>
  </si>
  <si>
    <t>Էնալապրիլ ( էնալապրիլիլ մալեատ) 10մգ</t>
  </si>
  <si>
    <t>պարացետամոլ 500մգ</t>
  </si>
  <si>
    <t xml:space="preserve">Ամոքսացիլին–քլավոնաթթու  500մգ+125մգ </t>
  </si>
  <si>
    <t xml:space="preserve">Դեքսամեթազոն  0,1% 10 մլ  </t>
  </si>
  <si>
    <t>Ատորվաստատին 20մգ</t>
  </si>
  <si>
    <t>Դիֆենհիդրամին(դիֆենհիդրամին 50մգ</t>
  </si>
  <si>
    <t xml:space="preserve">Բետամեթազոն 1մգ/գ 15գ </t>
  </si>
  <si>
    <t>Բիսոպրոլոլ 5մգ</t>
  </si>
  <si>
    <t xml:space="preserve">Մագնեզիումի սուլֆատ 25%(5մլ)  5մլ </t>
  </si>
  <si>
    <t>Լորատադին 10մգ</t>
  </si>
  <si>
    <t xml:space="preserve">Դիկլոֆենակ 50մգ  </t>
  </si>
  <si>
    <t xml:space="preserve">Դիկլոֆենակ 10մգ/գ, 50գ </t>
  </si>
  <si>
    <t xml:space="preserve">Նատրիումի քլորիդ 0,9% 5մլ </t>
  </si>
  <si>
    <t xml:space="preserve">Կետոպրոֆեն 150մգ  </t>
  </si>
  <si>
    <t xml:space="preserve">Ֆուրոսեմիդ     10մգ/մլ   2մլ </t>
  </si>
  <si>
    <t>Ամոքսիցիլին 250մգ/5մլգ40 գ 100 մլ</t>
  </si>
  <si>
    <t xml:space="preserve">Սպիրոնոլակտոն  25մգ </t>
  </si>
  <si>
    <t xml:space="preserve">Ցիպրոֆլոքսացին(ցիպրոֆլոքսացինի հիդրոքլորիդ) 3մգ/մլ  5մլ </t>
  </si>
  <si>
    <t>էթանոլ 96% 1 լ</t>
  </si>
  <si>
    <t xml:space="preserve">Լևոդոպա կարբիդոպա 250մգ+25մգ    </t>
  </si>
  <si>
    <t xml:space="preserve">Ցեֆտրիաքսոն 1գ </t>
  </si>
  <si>
    <t xml:space="preserve">երկաթ պարունակող համակցություն50մգ/5մլ 100մլ </t>
  </si>
  <si>
    <t xml:space="preserve">Իբուպրոֆեն  20մգ/մլ      120մլ </t>
  </si>
  <si>
    <t xml:space="preserve">Միկոնազոլ 2%15մգ   </t>
  </si>
  <si>
    <t xml:space="preserve">Պրեդնիզոլոն 5մգ </t>
  </si>
  <si>
    <t xml:space="preserve">Մեբենդազոլ 500մգ </t>
  </si>
  <si>
    <t>Յոդ 5%  30 մլ ,</t>
  </si>
  <si>
    <t xml:space="preserve">Կարվեդիլոլ 6,25մգ  </t>
  </si>
  <si>
    <t xml:space="preserve">Ամինոֆիլին 150մգ </t>
  </si>
  <si>
    <t xml:space="preserve">Ասկորբինաթթու  50մգ  </t>
  </si>
  <si>
    <t xml:space="preserve">Ամոքսիցիլին 500մգ   </t>
  </si>
  <si>
    <t xml:space="preserve">ամօքսիցիլին  քլավուլանաթթու (125մգ+31.25մգ;)5մլ  100մլ </t>
  </si>
  <si>
    <t xml:space="preserve">Կլոտրիմազոլ 10մգ/գ 20գ </t>
  </si>
  <si>
    <t>Դիֆենհիդրամին(դիֆենհիդրամին 1մլ</t>
  </si>
  <si>
    <t xml:space="preserve">Դիկլոֆենակ 100մգ </t>
  </si>
  <si>
    <t>Կետոպրոֆեն  25մգ/մլ; 30գ դոնդող արտաքին կիրառման</t>
  </si>
  <si>
    <t xml:space="preserve">Ֆուրասեմիդ  40մգ     </t>
  </si>
  <si>
    <t>Գլիցերինի եռնիտրատ 0,5մգ</t>
  </si>
  <si>
    <t>Ամիտրիպտիլին 25մգ</t>
  </si>
  <si>
    <t>Դեքսամեթազոն 4մգ/մլ 1մ լ</t>
  </si>
  <si>
    <t>Վարֆարին 5մգ</t>
  </si>
  <si>
    <t xml:space="preserve">Ատենալոլ 50մգ </t>
  </si>
  <si>
    <t xml:space="preserve"> Աճալ 300մգ</t>
  </si>
  <si>
    <t xml:space="preserve">Վերապամիլ 80մգ  </t>
  </si>
  <si>
    <t xml:space="preserve">Դիկլոֆենակ նատրիում  25մգ /մլ 3մլ </t>
  </si>
  <si>
    <t>Ամլոդիպին բեզիլատ 5 մգ</t>
  </si>
  <si>
    <t>Ացետիլսալիցիլաթթու 500մգ</t>
  </si>
  <si>
    <t xml:space="preserve">Սալբուտամոլ  100մկգ դեղաչափ, 200դեղաչափ, </t>
  </si>
  <si>
    <t>Թիմոլոլի մալեատ 5 մգ/մլ  5մլ</t>
  </si>
  <si>
    <t>Բիսոպրոլոլ 10մգ</t>
  </si>
  <si>
    <t>Պանկրեատին 125մգ (ոչ պակաս քան 2800ՄՄ, ոչ պակաս քան 180ՄՄ, ոչ պակաս քան 3000ՄՄ)</t>
  </si>
  <si>
    <t>Սուլֆասալազին 500 մգ</t>
  </si>
  <si>
    <t xml:space="preserve">Ամոքսիցիլին 250մգ </t>
  </si>
  <si>
    <t xml:space="preserve">Սուլֆամեթոքսազոլ +Տրիմեթոպրիմ, 200Մգ/5մլ+  40մգ/5մլ 100մլ </t>
  </si>
  <si>
    <t xml:space="preserve">Մետոտրեքսատ 2.5 մգ      </t>
  </si>
  <si>
    <t>Մետրոնիդազոլ 500մգ</t>
  </si>
  <si>
    <t>Ակտիվացված ածուխ</t>
  </si>
  <si>
    <t xml:space="preserve">Կալցիումի գլյուկոնատ 10% 5մլ </t>
  </si>
  <si>
    <t xml:space="preserve">Կետոպրոֆեն  50մգ/մլ   2մլ </t>
  </si>
  <si>
    <t>Պարացետամոլ 125մգ/5մլ 100մլ</t>
  </si>
  <si>
    <t>Ֆլյուկոնազոլ 150մգ</t>
  </si>
  <si>
    <t>Սուլֆամեթոքսազոլ +Տրիմեթոպրիմ, 400մգ+80մգ</t>
  </si>
  <si>
    <t xml:space="preserve">Ամինոֆիլին 24մգ/մլ   5մլ </t>
  </si>
  <si>
    <t>Պովիդոն յոդ10% լուծույթ100մլ</t>
  </si>
  <si>
    <t xml:space="preserve">Հիդրոկորտիզոն (հիդրոկորտիզոնի ացետատ  10մգ/գ     10գ  </t>
  </si>
  <si>
    <t>Իբուպրոֆեն  400մգ</t>
  </si>
  <si>
    <t xml:space="preserve">Կարբամազեպին 200մգ  </t>
  </si>
  <si>
    <t xml:space="preserve">Դիգոքսին   0,25մգ   </t>
  </si>
  <si>
    <t xml:space="preserve">Օմեպրազոլ 20մգ  </t>
  </si>
  <si>
    <t>Ցեֆազոլինի նատրիում 1000մգ</t>
  </si>
  <si>
    <t xml:space="preserve">Դեքսամեթազոն 0,5մգ </t>
  </si>
  <si>
    <t xml:space="preserve">Հակակատաղության  վակցինա 1 մլ ամպուլա, </t>
  </si>
  <si>
    <t xml:space="preserve">էգիլոկ25 մգ   </t>
  </si>
  <si>
    <t>Սալմետերոլ (սալմետերոլի քսինաֆոատ), ֆլուտիկազոն (ֆլուտիկազոնի պրոպիոնատ)շնչառման, 50մկգ + 100մկգ</t>
  </si>
  <si>
    <t>Սալմետերոլ (սալմետերոլի քսինաֆոատ), ֆլուտիկազոն (ֆլուտիկազոնի պրոպիոնատ)շնչառման, 50մկգ + 250մկգ</t>
  </si>
  <si>
    <t xml:space="preserve">Տետրացիկլին ակնաքսուք,10մգ/գ; 3գ </t>
  </si>
  <si>
    <t xml:space="preserve">Ռանիտիդին150մգ; դեղահատեր </t>
  </si>
  <si>
    <t xml:space="preserve">Լոզարտան 50մգ դեղահատեր </t>
  </si>
  <si>
    <t>Կապտոպրիլ 25մգ, դեղահատեր</t>
  </si>
  <si>
    <t>էնալապրիլ 20մգ, դեղահատեր</t>
  </si>
  <si>
    <t>Լամոտրիջին 100 մգ</t>
  </si>
  <si>
    <t>ԱՑՑ 200մգ</t>
  </si>
  <si>
    <t xml:space="preserve">Տամսոլ 0,4մգ; </t>
  </si>
  <si>
    <t>Վալպոյաթթու 300մգ</t>
  </si>
  <si>
    <t>Վալպոյաթթու 500մգ</t>
  </si>
  <si>
    <t>դիոսմին հեսպերիդին   450մգ+50մգ</t>
  </si>
  <si>
    <t xml:space="preserve">Տետրակային 10մգ /մլ     10 մլ  </t>
  </si>
  <si>
    <t>Դրոտավերինի հիդրոքլորիդ 40մգ</t>
  </si>
  <si>
    <t>Կլոպիդոգրել75մգ</t>
  </si>
  <si>
    <t xml:space="preserve">Խոլեկլցիֆերոլ5մգ/ 150000ՄՄ /մլ 10մլ </t>
  </si>
  <si>
    <t>Հ/Հ</t>
  </si>
  <si>
    <t>Անվանում</t>
  </si>
  <si>
    <t>Նախահաշվային գին</t>
  </si>
  <si>
    <t>Ռիխտեր-Լամբրոն ՀՁ ՍՊԸ</t>
  </si>
  <si>
    <t>Ջետտա ՍՊԸ</t>
  </si>
  <si>
    <t>Լեյկո ՍՊԸ</t>
  </si>
  <si>
    <t>Արմեն Ֆարմ ՍՊԸ</t>
  </si>
  <si>
    <t>Թուֆէնքժի Գրուպ ՍՊԸ</t>
  </si>
  <si>
    <t>Նուվել ՍՊԸ</t>
  </si>
  <si>
    <t>առաջարկվել է բարձր գին</t>
  </si>
  <si>
    <t>գնի առաջարկ չի եղել</t>
  </si>
  <si>
    <t>Ռիխտեր Լամբրոն ՀՁ ՍՊԸ</t>
  </si>
  <si>
    <t>Թուֆէնքջի ԳրուպՍՊԸ</t>
  </si>
  <si>
    <t>Արմեն ֆարմ ՍՊԸ</t>
  </si>
  <si>
    <t>I</t>
  </si>
  <si>
    <t>ԱԱՀ</t>
  </si>
  <si>
    <t>Գումար</t>
  </si>
  <si>
    <r>
      <t>գին</t>
    </r>
    <r>
      <rPr>
        <sz val="8"/>
        <rFont val="Calibri"/>
        <family val="2"/>
        <charset val="204"/>
        <scheme val="minor"/>
      </rPr>
      <t xml:space="preserve"> </t>
    </r>
    <r>
      <rPr>
        <sz val="8"/>
        <rFont val="Sylfaen"/>
        <family val="1"/>
        <charset val="204"/>
      </rPr>
      <t>առանց</t>
    </r>
    <r>
      <rPr>
        <sz val="8"/>
        <rFont val="Calibri"/>
        <family val="2"/>
        <charset val="204"/>
        <scheme val="minor"/>
      </rPr>
      <t xml:space="preserve"> </t>
    </r>
    <r>
      <rPr>
        <sz val="8"/>
        <rFont val="Sylfaen"/>
        <family val="1"/>
        <charset val="204"/>
      </rPr>
      <t>ԱԱՀ</t>
    </r>
  </si>
  <si>
    <r>
      <t>զբաղեցրած</t>
    </r>
    <r>
      <rPr>
        <sz val="8"/>
        <rFont val="Calibri"/>
        <family val="2"/>
        <charset val="204"/>
        <scheme val="minor"/>
      </rPr>
      <t xml:space="preserve"> </t>
    </r>
    <r>
      <rPr>
        <sz val="8"/>
        <rFont val="Sylfaen"/>
        <family val="1"/>
        <charset val="204"/>
      </rPr>
      <t>տեղը</t>
    </r>
  </si>
  <si>
    <r>
      <t>Լիդոկային</t>
    </r>
    <r>
      <rPr>
        <sz val="9"/>
        <rFont val="Arial Armenian"/>
        <family val="2"/>
      </rPr>
      <t xml:space="preserve"> </t>
    </r>
  </si>
  <si>
    <t>Տվյալներ</t>
  </si>
  <si>
    <t>Հավելված  1</t>
  </si>
</sst>
</file>

<file path=xl/styles.xml><?xml version="1.0" encoding="utf-8"?>
<styleSheet xmlns="http://schemas.openxmlformats.org/spreadsheetml/2006/main">
  <numFmts count="1">
    <numFmt numFmtId="44" formatCode="_-* #,##0.00\ &quot;р.&quot;_-;\-* #,##0.00\ &quot;р.&quot;_-;_-* &quot;-&quot;??\ &quot;р.&quot;_-;_-@_-"/>
  </numFmts>
  <fonts count="12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Sylfaen"/>
      <family val="1"/>
      <charset val="204"/>
    </font>
    <font>
      <sz val="8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GHEA Grapalat"/>
      <family val="3"/>
    </font>
    <font>
      <i/>
      <sz val="9"/>
      <name val="Sylfaen"/>
      <family val="1"/>
      <charset val="204"/>
    </font>
    <font>
      <sz val="9"/>
      <name val="Arial Armenian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4" fillId="0" borderId="1" xfId="0" applyFont="1" applyBorder="1"/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44" fontId="2" fillId="0" borderId="1" xfId="1" applyFont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8"/>
  <sheetViews>
    <sheetView tabSelected="1" topLeftCell="A82" workbookViewId="0">
      <selection activeCell="L86" sqref="L86"/>
    </sheetView>
  </sheetViews>
  <sheetFormatPr defaultRowHeight="15"/>
  <cols>
    <col min="1" max="1" width="5.140625" style="15" customWidth="1"/>
    <col min="2" max="2" width="22.140625" style="15" customWidth="1"/>
    <col min="3" max="3" width="11.28515625" style="16" bestFit="1" customWidth="1"/>
    <col min="4" max="5" width="9.140625" style="17"/>
    <col min="6" max="7" width="9" style="17" customWidth="1"/>
    <col min="8" max="8" width="8.7109375" style="17" customWidth="1"/>
    <col min="9" max="9" width="8.85546875" style="17" customWidth="1"/>
    <col min="10" max="11" width="7.28515625" style="17" customWidth="1"/>
    <col min="12" max="13" width="9.140625" style="17"/>
    <col min="14" max="14" width="10.42578125" style="17" customWidth="1"/>
    <col min="15" max="15" width="7.5703125" style="17" customWidth="1"/>
    <col min="16" max="27" width="9.140625" style="17"/>
    <col min="28" max="28" width="12.28515625" style="19" customWidth="1"/>
    <col min="29" max="16384" width="9.140625" style="1"/>
  </cols>
  <sheetData>
    <row r="1" spans="1:28">
      <c r="B1" s="15" t="s">
        <v>120</v>
      </c>
    </row>
    <row r="3" spans="1:28" ht="24.75" customHeight="1">
      <c r="A3" s="5" t="s">
        <v>99</v>
      </c>
      <c r="B3" s="20" t="s">
        <v>100</v>
      </c>
      <c r="C3" s="21" t="s">
        <v>101</v>
      </c>
      <c r="D3" s="24" t="s">
        <v>102</v>
      </c>
      <c r="E3" s="25"/>
      <c r="F3" s="25"/>
      <c r="G3" s="26"/>
      <c r="H3" s="24" t="s">
        <v>103</v>
      </c>
      <c r="I3" s="25"/>
      <c r="J3" s="25"/>
      <c r="K3" s="26"/>
      <c r="L3" s="24" t="s">
        <v>104</v>
      </c>
      <c r="M3" s="25"/>
      <c r="N3" s="25"/>
      <c r="O3" s="26"/>
      <c r="P3" s="24" t="s">
        <v>105</v>
      </c>
      <c r="Q3" s="25"/>
      <c r="R3" s="25"/>
      <c r="S3" s="26"/>
      <c r="T3" s="24" t="s">
        <v>106</v>
      </c>
      <c r="U3" s="25"/>
      <c r="V3" s="25"/>
      <c r="W3" s="26"/>
      <c r="X3" s="24" t="s">
        <v>107</v>
      </c>
      <c r="Y3" s="25"/>
      <c r="Z3" s="25"/>
      <c r="AA3" s="26"/>
      <c r="AB3" s="22" t="s">
        <v>119</v>
      </c>
    </row>
    <row r="4" spans="1:28" ht="34.5">
      <c r="A4" s="5"/>
      <c r="B4" s="20"/>
      <c r="C4" s="21"/>
      <c r="D4" s="6" t="s">
        <v>116</v>
      </c>
      <c r="E4" s="7" t="s">
        <v>114</v>
      </c>
      <c r="F4" s="7" t="s">
        <v>115</v>
      </c>
      <c r="G4" s="6" t="s">
        <v>117</v>
      </c>
      <c r="H4" s="6" t="s">
        <v>116</v>
      </c>
      <c r="I4" s="7" t="s">
        <v>114</v>
      </c>
      <c r="J4" s="7" t="s">
        <v>115</v>
      </c>
      <c r="K4" s="6" t="s">
        <v>117</v>
      </c>
      <c r="L4" s="6" t="s">
        <v>116</v>
      </c>
      <c r="M4" s="7" t="s">
        <v>114</v>
      </c>
      <c r="N4" s="7" t="s">
        <v>115</v>
      </c>
      <c r="O4" s="6" t="s">
        <v>117</v>
      </c>
      <c r="P4" s="6" t="s">
        <v>116</v>
      </c>
      <c r="Q4" s="7" t="s">
        <v>114</v>
      </c>
      <c r="R4" s="7" t="s">
        <v>115</v>
      </c>
      <c r="S4" s="6" t="s">
        <v>117</v>
      </c>
      <c r="T4" s="6" t="s">
        <v>116</v>
      </c>
      <c r="U4" s="7" t="s">
        <v>114</v>
      </c>
      <c r="V4" s="7" t="s">
        <v>115</v>
      </c>
      <c r="W4" s="6" t="s">
        <v>117</v>
      </c>
      <c r="X4" s="6" t="s">
        <v>116</v>
      </c>
      <c r="Y4" s="7" t="s">
        <v>114</v>
      </c>
      <c r="Z4" s="7" t="s">
        <v>115</v>
      </c>
      <c r="AA4" s="6" t="s">
        <v>117</v>
      </c>
      <c r="AB4" s="23"/>
    </row>
    <row r="5" spans="1:28" ht="27" customHeight="1">
      <c r="A5" s="4">
        <v>1</v>
      </c>
      <c r="B5" s="8" t="s">
        <v>0</v>
      </c>
      <c r="C5" s="9">
        <v>65000</v>
      </c>
      <c r="D5" s="3">
        <f>F5/1.2</f>
        <v>68041.666666666672</v>
      </c>
      <c r="E5" s="3">
        <f>F5-D5</f>
        <v>13608.333333333328</v>
      </c>
      <c r="F5" s="3">
        <v>81650</v>
      </c>
      <c r="G5" s="3"/>
      <c r="H5" s="3"/>
      <c r="I5" s="3"/>
      <c r="J5" s="3"/>
      <c r="K5" s="3"/>
      <c r="L5" s="3">
        <f>N5/1.2</f>
        <v>56416.666666666672</v>
      </c>
      <c r="M5" s="3">
        <f t="shared" ref="M5:M36" si="0">N5-L5</f>
        <v>11283.333333333328</v>
      </c>
      <c r="N5" s="3">
        <v>67700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18" t="s">
        <v>109</v>
      </c>
    </row>
    <row r="6" spans="1:28" ht="27" customHeight="1">
      <c r="A6" s="4">
        <v>2</v>
      </c>
      <c r="B6" s="8" t="s">
        <v>1</v>
      </c>
      <c r="C6" s="11">
        <v>39000</v>
      </c>
      <c r="D6" s="3">
        <f t="shared" ref="D6:D69" si="1">F6/1.2</f>
        <v>0</v>
      </c>
      <c r="E6" s="3">
        <f t="shared" ref="E6:E69" si="2">F6-D6</f>
        <v>0</v>
      </c>
      <c r="F6" s="3"/>
      <c r="G6" s="3"/>
      <c r="H6" s="3"/>
      <c r="I6" s="3"/>
      <c r="J6" s="3"/>
      <c r="K6" s="3"/>
      <c r="L6" s="3">
        <f t="shared" ref="L6:L69" si="3">N6/1.2</f>
        <v>0</v>
      </c>
      <c r="M6" s="3">
        <f t="shared" si="0"/>
        <v>0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18" t="s">
        <v>109</v>
      </c>
    </row>
    <row r="7" spans="1:28" ht="27" customHeight="1">
      <c r="A7" s="4">
        <v>3</v>
      </c>
      <c r="B7" s="8" t="s">
        <v>2</v>
      </c>
      <c r="C7" s="4">
        <v>1600</v>
      </c>
      <c r="D7" s="3">
        <f t="shared" si="1"/>
        <v>0</v>
      </c>
      <c r="E7" s="3">
        <f t="shared" si="2"/>
        <v>0</v>
      </c>
      <c r="F7" s="3"/>
      <c r="G7" s="3"/>
      <c r="H7" s="3"/>
      <c r="I7" s="3"/>
      <c r="J7" s="3"/>
      <c r="K7" s="3"/>
      <c r="L7" s="3">
        <f t="shared" si="3"/>
        <v>0</v>
      </c>
      <c r="M7" s="3">
        <f t="shared" si="0"/>
        <v>0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18" t="s">
        <v>109</v>
      </c>
    </row>
    <row r="8" spans="1:28" ht="27" customHeight="1">
      <c r="A8" s="4">
        <v>4</v>
      </c>
      <c r="B8" s="8" t="s">
        <v>3</v>
      </c>
      <c r="C8" s="4">
        <v>196000</v>
      </c>
      <c r="D8" s="3">
        <f t="shared" si="1"/>
        <v>0</v>
      </c>
      <c r="E8" s="3">
        <f t="shared" si="2"/>
        <v>0</v>
      </c>
      <c r="F8" s="3"/>
      <c r="G8" s="3"/>
      <c r="H8" s="3"/>
      <c r="I8" s="3"/>
      <c r="J8" s="3"/>
      <c r="K8" s="3"/>
      <c r="L8" s="3">
        <f t="shared" si="3"/>
        <v>0</v>
      </c>
      <c r="M8" s="3">
        <f t="shared" si="0"/>
        <v>0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18" t="s">
        <v>109</v>
      </c>
    </row>
    <row r="9" spans="1:28" ht="27" customHeight="1">
      <c r="A9" s="4">
        <v>5</v>
      </c>
      <c r="B9" s="8" t="s">
        <v>4</v>
      </c>
      <c r="C9" s="4">
        <v>9000</v>
      </c>
      <c r="D9" s="3">
        <f t="shared" si="1"/>
        <v>0</v>
      </c>
      <c r="E9" s="3">
        <f t="shared" si="2"/>
        <v>0</v>
      </c>
      <c r="F9" s="3"/>
      <c r="G9" s="3"/>
      <c r="H9" s="3"/>
      <c r="I9" s="3"/>
      <c r="J9" s="3"/>
      <c r="K9" s="3"/>
      <c r="L9" s="3">
        <f t="shared" si="3"/>
        <v>0</v>
      </c>
      <c r="M9" s="3">
        <f t="shared" si="0"/>
        <v>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18" t="s">
        <v>109</v>
      </c>
    </row>
    <row r="10" spans="1:28" ht="27" customHeight="1">
      <c r="A10" s="4">
        <v>6</v>
      </c>
      <c r="B10" s="8" t="s">
        <v>5</v>
      </c>
      <c r="C10" s="4">
        <v>60000</v>
      </c>
      <c r="D10" s="3">
        <f t="shared" si="1"/>
        <v>50783.333333333336</v>
      </c>
      <c r="E10" s="3">
        <f t="shared" si="2"/>
        <v>10156.666666666664</v>
      </c>
      <c r="F10" s="3">
        <v>60940</v>
      </c>
      <c r="G10" s="3"/>
      <c r="H10" s="3"/>
      <c r="I10" s="3"/>
      <c r="J10" s="3"/>
      <c r="K10" s="3"/>
      <c r="L10" s="3">
        <f t="shared" si="3"/>
        <v>0</v>
      </c>
      <c r="M10" s="3">
        <f t="shared" si="0"/>
        <v>0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18" t="s">
        <v>108</v>
      </c>
    </row>
    <row r="11" spans="1:28" ht="27" customHeight="1">
      <c r="A11" s="12">
        <v>7</v>
      </c>
      <c r="B11" s="8" t="s">
        <v>6</v>
      </c>
      <c r="C11" s="4">
        <v>7200</v>
      </c>
      <c r="D11" s="3">
        <f t="shared" si="1"/>
        <v>0</v>
      </c>
      <c r="E11" s="3">
        <f t="shared" si="2"/>
        <v>0</v>
      </c>
      <c r="F11" s="3"/>
      <c r="G11" s="3"/>
      <c r="H11" s="3"/>
      <c r="I11" s="3"/>
      <c r="J11" s="3"/>
      <c r="K11" s="3"/>
      <c r="L11" s="3">
        <f t="shared" si="3"/>
        <v>0</v>
      </c>
      <c r="M11" s="3">
        <f t="shared" si="0"/>
        <v>0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18" t="s">
        <v>109</v>
      </c>
    </row>
    <row r="12" spans="1:28" ht="27" customHeight="1">
      <c r="A12" s="4">
        <v>8</v>
      </c>
      <c r="B12" s="8" t="s">
        <v>7</v>
      </c>
      <c r="C12" s="11">
        <v>77000</v>
      </c>
      <c r="D12" s="3">
        <f t="shared" si="1"/>
        <v>279416.66666666669</v>
      </c>
      <c r="E12" s="3">
        <f t="shared" si="2"/>
        <v>55883.333333333314</v>
      </c>
      <c r="F12" s="3">
        <v>335300</v>
      </c>
      <c r="G12" s="3"/>
      <c r="H12" s="3">
        <v>64166.67</v>
      </c>
      <c r="I12" s="3">
        <v>12833.33</v>
      </c>
      <c r="J12" s="3">
        <v>77000</v>
      </c>
      <c r="K12" s="3" t="s">
        <v>113</v>
      </c>
      <c r="L12" s="3">
        <f t="shared" si="3"/>
        <v>118037.5</v>
      </c>
      <c r="M12" s="3">
        <f t="shared" si="0"/>
        <v>23607.5</v>
      </c>
      <c r="N12" s="3">
        <v>141645</v>
      </c>
      <c r="O12" s="3"/>
      <c r="P12" s="3"/>
      <c r="Q12" s="3"/>
      <c r="R12" s="3"/>
      <c r="S12" s="3"/>
      <c r="T12" s="10"/>
      <c r="U12" s="3"/>
      <c r="V12" s="3"/>
      <c r="W12" s="3"/>
      <c r="X12" s="3"/>
      <c r="Y12" s="3"/>
      <c r="Z12" s="3"/>
      <c r="AA12" s="3"/>
      <c r="AB12" s="18" t="s">
        <v>103</v>
      </c>
    </row>
    <row r="13" spans="1:28" ht="27" customHeight="1">
      <c r="A13" s="4">
        <v>9</v>
      </c>
      <c r="B13" s="8" t="s">
        <v>8</v>
      </c>
      <c r="C13" s="4">
        <v>90000</v>
      </c>
      <c r="D13" s="3">
        <f t="shared" si="1"/>
        <v>174750</v>
      </c>
      <c r="E13" s="3">
        <f t="shared" si="2"/>
        <v>34950</v>
      </c>
      <c r="F13" s="3">
        <v>209700</v>
      </c>
      <c r="G13" s="3"/>
      <c r="H13" s="3">
        <f t="shared" ref="H13:H76" si="4">J13/1.2</f>
        <v>0</v>
      </c>
      <c r="I13" s="3">
        <f t="shared" ref="I13:I76" si="5">J13-H13</f>
        <v>0</v>
      </c>
      <c r="J13" s="3"/>
      <c r="K13" s="3"/>
      <c r="L13" s="3">
        <f t="shared" si="3"/>
        <v>88750</v>
      </c>
      <c r="M13" s="3">
        <f t="shared" si="0"/>
        <v>17750</v>
      </c>
      <c r="N13" s="3">
        <v>106500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18" t="s">
        <v>108</v>
      </c>
    </row>
    <row r="14" spans="1:28" ht="27" customHeight="1">
      <c r="A14" s="4">
        <v>10</v>
      </c>
      <c r="B14" s="8" t="s">
        <v>9</v>
      </c>
      <c r="C14" s="4">
        <v>93000</v>
      </c>
      <c r="D14" s="3">
        <f t="shared" si="1"/>
        <v>470875</v>
      </c>
      <c r="E14" s="3">
        <f t="shared" si="2"/>
        <v>94175</v>
      </c>
      <c r="F14" s="3">
        <v>565050</v>
      </c>
      <c r="G14" s="3"/>
      <c r="H14" s="3">
        <f t="shared" si="4"/>
        <v>0</v>
      </c>
      <c r="I14" s="3">
        <f t="shared" si="5"/>
        <v>0</v>
      </c>
      <c r="J14" s="3"/>
      <c r="K14" s="3"/>
      <c r="L14" s="3">
        <f t="shared" si="3"/>
        <v>75125</v>
      </c>
      <c r="M14" s="3">
        <f t="shared" si="0"/>
        <v>15025</v>
      </c>
      <c r="N14" s="3">
        <v>90150</v>
      </c>
      <c r="O14" s="3" t="s">
        <v>113</v>
      </c>
      <c r="P14" s="3"/>
      <c r="Q14" s="3"/>
      <c r="R14" s="3"/>
      <c r="S14" s="3"/>
      <c r="T14" s="10"/>
      <c r="U14" s="3"/>
      <c r="V14" s="3"/>
      <c r="W14" s="3"/>
      <c r="X14" s="3"/>
      <c r="Y14" s="3"/>
      <c r="Z14" s="3"/>
      <c r="AA14" s="3"/>
      <c r="AB14" s="18" t="s">
        <v>104</v>
      </c>
    </row>
    <row r="15" spans="1:28" ht="27" customHeight="1">
      <c r="A15" s="12">
        <v>11</v>
      </c>
      <c r="B15" s="8" t="s">
        <v>10</v>
      </c>
      <c r="C15" s="4">
        <v>9800</v>
      </c>
      <c r="D15" s="3">
        <f t="shared" si="1"/>
        <v>0</v>
      </c>
      <c r="E15" s="3">
        <f t="shared" si="2"/>
        <v>0</v>
      </c>
      <c r="F15" s="3"/>
      <c r="G15" s="3"/>
      <c r="H15" s="3">
        <f t="shared" si="4"/>
        <v>0</v>
      </c>
      <c r="I15" s="3">
        <f t="shared" si="5"/>
        <v>0</v>
      </c>
      <c r="J15" s="3"/>
      <c r="K15" s="3"/>
      <c r="L15" s="3">
        <f t="shared" si="3"/>
        <v>6466.666666666667</v>
      </c>
      <c r="M15" s="3">
        <f t="shared" si="0"/>
        <v>1293.333333333333</v>
      </c>
      <c r="N15" s="3">
        <v>7760</v>
      </c>
      <c r="O15" s="3" t="s">
        <v>113</v>
      </c>
      <c r="P15" s="3"/>
      <c r="Q15" s="3"/>
      <c r="R15" s="3"/>
      <c r="S15" s="3"/>
      <c r="T15" s="10"/>
      <c r="U15" s="3"/>
      <c r="V15" s="3"/>
      <c r="W15" s="3"/>
      <c r="X15" s="3"/>
      <c r="Y15" s="3"/>
      <c r="Z15" s="3"/>
      <c r="AA15" s="3"/>
      <c r="AB15" s="18" t="s">
        <v>104</v>
      </c>
    </row>
    <row r="16" spans="1:28" ht="27" customHeight="1">
      <c r="A16" s="12">
        <v>12</v>
      </c>
      <c r="B16" s="8" t="s">
        <v>11</v>
      </c>
      <c r="C16" s="11">
        <v>222000</v>
      </c>
      <c r="D16" s="3">
        <f t="shared" si="1"/>
        <v>0</v>
      </c>
      <c r="E16" s="3">
        <f t="shared" si="2"/>
        <v>0</v>
      </c>
      <c r="F16" s="3"/>
      <c r="G16" s="3"/>
      <c r="H16" s="3">
        <f t="shared" si="4"/>
        <v>162500</v>
      </c>
      <c r="I16" s="3">
        <f t="shared" si="5"/>
        <v>32500</v>
      </c>
      <c r="J16" s="3">
        <v>195000</v>
      </c>
      <c r="K16" s="3" t="s">
        <v>113</v>
      </c>
      <c r="L16" s="3">
        <f t="shared" si="3"/>
        <v>0</v>
      </c>
      <c r="M16" s="3">
        <f t="shared" si="0"/>
        <v>0</v>
      </c>
      <c r="N16" s="3"/>
      <c r="O16" s="3"/>
      <c r="P16" s="3"/>
      <c r="Q16" s="3"/>
      <c r="R16" s="3"/>
      <c r="S16" s="3"/>
      <c r="T16" s="10"/>
      <c r="U16" s="3"/>
      <c r="V16" s="3"/>
      <c r="W16" s="3"/>
      <c r="X16" s="3"/>
      <c r="Y16" s="3"/>
      <c r="Z16" s="3"/>
      <c r="AA16" s="3"/>
      <c r="AB16" s="18" t="s">
        <v>103</v>
      </c>
    </row>
    <row r="17" spans="1:28" ht="27" customHeight="1">
      <c r="A17" s="4">
        <v>13</v>
      </c>
      <c r="B17" s="8" t="s">
        <v>12</v>
      </c>
      <c r="C17" s="4">
        <v>8430</v>
      </c>
      <c r="D17" s="3">
        <f t="shared" si="1"/>
        <v>6500</v>
      </c>
      <c r="E17" s="3">
        <f t="shared" si="2"/>
        <v>1300</v>
      </c>
      <c r="F17" s="3">
        <v>7800</v>
      </c>
      <c r="G17" s="3" t="s">
        <v>113</v>
      </c>
      <c r="H17" s="3">
        <f t="shared" si="4"/>
        <v>0</v>
      </c>
      <c r="I17" s="3">
        <f t="shared" si="5"/>
        <v>0</v>
      </c>
      <c r="J17" s="3"/>
      <c r="K17" s="3"/>
      <c r="L17" s="3">
        <f t="shared" si="3"/>
        <v>0</v>
      </c>
      <c r="M17" s="3">
        <f t="shared" si="0"/>
        <v>0</v>
      </c>
      <c r="N17" s="3"/>
      <c r="O17" s="3"/>
      <c r="P17" s="3"/>
      <c r="Q17" s="3"/>
      <c r="R17" s="3"/>
      <c r="S17" s="3"/>
      <c r="T17" s="10"/>
      <c r="U17" s="3"/>
      <c r="V17" s="3"/>
      <c r="W17" s="3"/>
      <c r="X17" s="3"/>
      <c r="Y17" s="3"/>
      <c r="Z17" s="3"/>
      <c r="AA17" s="3"/>
      <c r="AB17" s="18" t="s">
        <v>110</v>
      </c>
    </row>
    <row r="18" spans="1:28" ht="27" customHeight="1">
      <c r="A18" s="4">
        <v>14</v>
      </c>
      <c r="B18" s="8" t="s">
        <v>13</v>
      </c>
      <c r="C18" s="4">
        <v>324000</v>
      </c>
      <c r="D18" s="3">
        <f t="shared" si="1"/>
        <v>148550</v>
      </c>
      <c r="E18" s="3">
        <f t="shared" si="2"/>
        <v>29710</v>
      </c>
      <c r="F18" s="3">
        <v>178260</v>
      </c>
      <c r="G18" s="3"/>
      <c r="H18" s="3">
        <f t="shared" si="4"/>
        <v>94500</v>
      </c>
      <c r="I18" s="3">
        <f t="shared" si="5"/>
        <v>18900</v>
      </c>
      <c r="J18" s="3">
        <v>113400</v>
      </c>
      <c r="K18" s="3" t="s">
        <v>113</v>
      </c>
      <c r="L18" s="3">
        <f t="shared" si="3"/>
        <v>256500</v>
      </c>
      <c r="M18" s="3">
        <f t="shared" si="0"/>
        <v>51300</v>
      </c>
      <c r="N18" s="3">
        <v>307800</v>
      </c>
      <c r="O18" s="3"/>
      <c r="P18" s="3"/>
      <c r="Q18" s="3"/>
      <c r="R18" s="3"/>
      <c r="S18" s="3"/>
      <c r="T18" s="10"/>
      <c r="U18" s="3"/>
      <c r="V18" s="3"/>
      <c r="W18" s="3"/>
      <c r="X18" s="3"/>
      <c r="Y18" s="3"/>
      <c r="Z18" s="3"/>
      <c r="AA18" s="3"/>
      <c r="AB18" s="18" t="s">
        <v>103</v>
      </c>
    </row>
    <row r="19" spans="1:28" ht="27" customHeight="1">
      <c r="A19" s="12">
        <v>15</v>
      </c>
      <c r="B19" s="8" t="s">
        <v>14</v>
      </c>
      <c r="C19" s="4">
        <v>3900</v>
      </c>
      <c r="D19" s="3">
        <f t="shared" si="1"/>
        <v>0</v>
      </c>
      <c r="E19" s="3">
        <f t="shared" si="2"/>
        <v>0</v>
      </c>
      <c r="F19" s="3"/>
      <c r="G19" s="3"/>
      <c r="H19" s="3">
        <f t="shared" si="4"/>
        <v>0</v>
      </c>
      <c r="I19" s="3">
        <f t="shared" si="5"/>
        <v>0</v>
      </c>
      <c r="J19" s="3"/>
      <c r="K19" s="3"/>
      <c r="L19" s="3">
        <f t="shared" si="3"/>
        <v>0</v>
      </c>
      <c r="M19" s="3">
        <f t="shared" si="0"/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18" t="s">
        <v>109</v>
      </c>
    </row>
    <row r="20" spans="1:28" ht="27" customHeight="1">
      <c r="A20" s="4">
        <v>16</v>
      </c>
      <c r="B20" s="8" t="s">
        <v>15</v>
      </c>
      <c r="C20" s="4">
        <v>69200</v>
      </c>
      <c r="D20" s="3">
        <f t="shared" si="1"/>
        <v>0</v>
      </c>
      <c r="E20" s="3">
        <f t="shared" si="2"/>
        <v>0</v>
      </c>
      <c r="F20" s="3"/>
      <c r="G20" s="3"/>
      <c r="H20" s="3">
        <f t="shared" si="4"/>
        <v>0</v>
      </c>
      <c r="I20" s="3">
        <f t="shared" si="5"/>
        <v>0</v>
      </c>
      <c r="J20" s="3"/>
      <c r="K20" s="3"/>
      <c r="L20" s="3">
        <f t="shared" si="3"/>
        <v>0</v>
      </c>
      <c r="M20" s="3">
        <f t="shared" si="0"/>
        <v>0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18" t="s">
        <v>109</v>
      </c>
    </row>
    <row r="21" spans="1:28" ht="27" customHeight="1">
      <c r="A21" s="4">
        <v>17</v>
      </c>
      <c r="B21" s="8" t="s">
        <v>16</v>
      </c>
      <c r="C21" s="4">
        <v>46800</v>
      </c>
      <c r="D21" s="3">
        <f t="shared" si="1"/>
        <v>175500</v>
      </c>
      <c r="E21" s="3">
        <f t="shared" si="2"/>
        <v>35100</v>
      </c>
      <c r="F21" s="3">
        <v>210600</v>
      </c>
      <c r="G21" s="3"/>
      <c r="H21" s="3">
        <f t="shared" si="4"/>
        <v>0</v>
      </c>
      <c r="I21" s="3">
        <f t="shared" si="5"/>
        <v>0</v>
      </c>
      <c r="J21" s="3"/>
      <c r="K21" s="3"/>
      <c r="L21" s="3">
        <f t="shared" si="3"/>
        <v>104450</v>
      </c>
      <c r="M21" s="3">
        <f t="shared" si="0"/>
        <v>20890</v>
      </c>
      <c r="N21" s="3">
        <v>125340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18" t="s">
        <v>108</v>
      </c>
    </row>
    <row r="22" spans="1:28" ht="27" customHeight="1">
      <c r="A22" s="4">
        <v>18</v>
      </c>
      <c r="B22" s="8" t="s">
        <v>17</v>
      </c>
      <c r="C22" s="4">
        <v>660</v>
      </c>
      <c r="D22" s="3">
        <f t="shared" si="1"/>
        <v>0</v>
      </c>
      <c r="E22" s="3">
        <f t="shared" si="2"/>
        <v>0</v>
      </c>
      <c r="F22" s="3"/>
      <c r="G22" s="3"/>
      <c r="H22" s="3">
        <f t="shared" si="4"/>
        <v>0</v>
      </c>
      <c r="I22" s="3">
        <f t="shared" si="5"/>
        <v>0</v>
      </c>
      <c r="J22" s="3"/>
      <c r="K22" s="3"/>
      <c r="L22" s="3">
        <f t="shared" si="3"/>
        <v>0</v>
      </c>
      <c r="M22" s="3">
        <f t="shared" si="0"/>
        <v>0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18" t="s">
        <v>109</v>
      </c>
    </row>
    <row r="23" spans="1:28" ht="27" customHeight="1">
      <c r="A23" s="4">
        <v>19</v>
      </c>
      <c r="B23" s="8" t="s">
        <v>18</v>
      </c>
      <c r="C23" s="4">
        <v>42000</v>
      </c>
      <c r="D23" s="3">
        <f t="shared" si="1"/>
        <v>168816.66666666669</v>
      </c>
      <c r="E23" s="3">
        <f t="shared" si="2"/>
        <v>33763.333333333314</v>
      </c>
      <c r="F23" s="3">
        <v>202580</v>
      </c>
      <c r="G23" s="3"/>
      <c r="H23" s="3">
        <f t="shared" si="4"/>
        <v>0</v>
      </c>
      <c r="I23" s="3">
        <f t="shared" si="5"/>
        <v>0</v>
      </c>
      <c r="J23" s="3"/>
      <c r="K23" s="3"/>
      <c r="L23" s="3">
        <f t="shared" si="3"/>
        <v>0</v>
      </c>
      <c r="M23" s="3">
        <f t="shared" si="0"/>
        <v>0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18" t="s">
        <v>108</v>
      </c>
    </row>
    <row r="24" spans="1:28" ht="27" customHeight="1">
      <c r="A24" s="12">
        <v>20</v>
      </c>
      <c r="B24" s="8" t="s">
        <v>19</v>
      </c>
      <c r="C24" s="4">
        <v>292000</v>
      </c>
      <c r="D24" s="3">
        <f t="shared" si="1"/>
        <v>65000</v>
      </c>
      <c r="E24" s="3">
        <f t="shared" si="2"/>
        <v>13000</v>
      </c>
      <c r="F24" s="3">
        <v>78000</v>
      </c>
      <c r="G24" s="3" t="s">
        <v>113</v>
      </c>
      <c r="H24" s="3">
        <f t="shared" si="4"/>
        <v>0</v>
      </c>
      <c r="I24" s="3">
        <f t="shared" si="5"/>
        <v>0</v>
      </c>
      <c r="J24" s="3"/>
      <c r="K24" s="3"/>
      <c r="L24" s="3">
        <f t="shared" si="3"/>
        <v>0</v>
      </c>
      <c r="M24" s="3">
        <f t="shared" si="0"/>
        <v>0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18" t="s">
        <v>110</v>
      </c>
    </row>
    <row r="25" spans="1:28" ht="27" customHeight="1">
      <c r="A25" s="4">
        <v>21</v>
      </c>
      <c r="B25" s="8" t="s">
        <v>20</v>
      </c>
      <c r="C25" s="4">
        <v>12390</v>
      </c>
      <c r="D25" s="3">
        <f t="shared" si="1"/>
        <v>0</v>
      </c>
      <c r="E25" s="3">
        <f t="shared" si="2"/>
        <v>0</v>
      </c>
      <c r="F25" s="3"/>
      <c r="G25" s="3"/>
      <c r="H25" s="3">
        <f t="shared" si="4"/>
        <v>0</v>
      </c>
      <c r="I25" s="3">
        <f t="shared" si="5"/>
        <v>0</v>
      </c>
      <c r="J25" s="3"/>
      <c r="K25" s="3"/>
      <c r="L25" s="3">
        <f t="shared" si="3"/>
        <v>0</v>
      </c>
      <c r="M25" s="3">
        <f t="shared" si="0"/>
        <v>0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18" t="s">
        <v>109</v>
      </c>
    </row>
    <row r="26" spans="1:28" ht="27" customHeight="1">
      <c r="A26" s="4">
        <v>22</v>
      </c>
      <c r="B26" s="8" t="s">
        <v>21</v>
      </c>
      <c r="C26" s="4">
        <v>3100</v>
      </c>
      <c r="D26" s="3">
        <f t="shared" si="1"/>
        <v>0</v>
      </c>
      <c r="E26" s="3">
        <f t="shared" si="2"/>
        <v>0</v>
      </c>
      <c r="F26" s="3"/>
      <c r="G26" s="3"/>
      <c r="H26" s="3">
        <f t="shared" si="4"/>
        <v>0</v>
      </c>
      <c r="I26" s="3">
        <f t="shared" si="5"/>
        <v>0</v>
      </c>
      <c r="J26" s="3"/>
      <c r="K26" s="3"/>
      <c r="L26" s="3">
        <f t="shared" si="3"/>
        <v>0</v>
      </c>
      <c r="M26" s="3">
        <f t="shared" si="0"/>
        <v>0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18" t="s">
        <v>109</v>
      </c>
    </row>
    <row r="27" spans="1:28" ht="27" customHeight="1">
      <c r="A27" s="4">
        <v>23</v>
      </c>
      <c r="B27" s="8" t="s">
        <v>22</v>
      </c>
      <c r="C27" s="4">
        <v>570000</v>
      </c>
      <c r="D27" s="3">
        <f t="shared" si="1"/>
        <v>0</v>
      </c>
      <c r="E27" s="3">
        <f t="shared" si="2"/>
        <v>0</v>
      </c>
      <c r="F27" s="3"/>
      <c r="G27" s="3"/>
      <c r="H27" s="3">
        <f t="shared" si="4"/>
        <v>0</v>
      </c>
      <c r="I27" s="3">
        <f t="shared" si="5"/>
        <v>0</v>
      </c>
      <c r="J27" s="3"/>
      <c r="K27" s="3"/>
      <c r="L27" s="3">
        <f t="shared" si="3"/>
        <v>0</v>
      </c>
      <c r="M27" s="3">
        <f t="shared" si="0"/>
        <v>0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18" t="s">
        <v>109</v>
      </c>
    </row>
    <row r="28" spans="1:28" ht="27" customHeight="1">
      <c r="A28" s="4">
        <v>24</v>
      </c>
      <c r="B28" s="8" t="s">
        <v>23</v>
      </c>
      <c r="C28" s="4">
        <v>810</v>
      </c>
      <c r="D28" s="3">
        <f t="shared" si="1"/>
        <v>0</v>
      </c>
      <c r="E28" s="3">
        <f t="shared" si="2"/>
        <v>0</v>
      </c>
      <c r="F28" s="3"/>
      <c r="G28" s="3"/>
      <c r="H28" s="3">
        <f t="shared" si="4"/>
        <v>0</v>
      </c>
      <c r="I28" s="3">
        <f t="shared" si="5"/>
        <v>0</v>
      </c>
      <c r="J28" s="3"/>
      <c r="K28" s="3"/>
      <c r="L28" s="3">
        <f t="shared" si="3"/>
        <v>0</v>
      </c>
      <c r="M28" s="3">
        <f t="shared" si="0"/>
        <v>0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18" t="s">
        <v>109</v>
      </c>
    </row>
    <row r="29" spans="1:28" ht="27" customHeight="1">
      <c r="A29" s="2">
        <v>25</v>
      </c>
      <c r="B29" s="8" t="s">
        <v>24</v>
      </c>
      <c r="C29" s="4">
        <v>180400</v>
      </c>
      <c r="D29" s="3">
        <f t="shared" si="1"/>
        <v>0</v>
      </c>
      <c r="E29" s="3">
        <f t="shared" si="2"/>
        <v>0</v>
      </c>
      <c r="F29" s="3"/>
      <c r="G29" s="3"/>
      <c r="H29" s="3">
        <f t="shared" si="4"/>
        <v>0</v>
      </c>
      <c r="I29" s="3">
        <f t="shared" si="5"/>
        <v>0</v>
      </c>
      <c r="J29" s="3"/>
      <c r="K29" s="3"/>
      <c r="L29" s="3">
        <f t="shared" si="3"/>
        <v>0</v>
      </c>
      <c r="M29" s="3">
        <f t="shared" si="0"/>
        <v>0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18" t="s">
        <v>109</v>
      </c>
    </row>
    <row r="30" spans="1:28" ht="27" customHeight="1">
      <c r="A30" s="4">
        <v>26</v>
      </c>
      <c r="B30" s="8" t="s">
        <v>25</v>
      </c>
      <c r="C30" s="4">
        <v>525000</v>
      </c>
      <c r="D30" s="3">
        <f t="shared" si="1"/>
        <v>472500</v>
      </c>
      <c r="E30" s="3">
        <f t="shared" si="2"/>
        <v>94500</v>
      </c>
      <c r="F30" s="3">
        <v>567000</v>
      </c>
      <c r="G30" s="3"/>
      <c r="H30" s="3">
        <f t="shared" si="4"/>
        <v>0</v>
      </c>
      <c r="I30" s="3">
        <f t="shared" si="5"/>
        <v>0</v>
      </c>
      <c r="J30" s="3"/>
      <c r="K30" s="3"/>
      <c r="L30" s="3">
        <f t="shared" si="3"/>
        <v>0</v>
      </c>
      <c r="M30" s="3">
        <f t="shared" si="0"/>
        <v>0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18" t="s">
        <v>108</v>
      </c>
    </row>
    <row r="31" spans="1:28" ht="27" customHeight="1">
      <c r="A31" s="12">
        <v>27</v>
      </c>
      <c r="B31" s="8" t="s">
        <v>26</v>
      </c>
      <c r="C31" s="4">
        <v>5805</v>
      </c>
      <c r="D31" s="3">
        <f t="shared" si="1"/>
        <v>4470.8333333333339</v>
      </c>
      <c r="E31" s="3">
        <f t="shared" si="2"/>
        <v>894.16666666666606</v>
      </c>
      <c r="F31" s="3">
        <v>5365</v>
      </c>
      <c r="G31" s="3" t="s">
        <v>113</v>
      </c>
      <c r="H31" s="3">
        <f t="shared" si="4"/>
        <v>0</v>
      </c>
      <c r="I31" s="3">
        <f t="shared" si="5"/>
        <v>0</v>
      </c>
      <c r="J31" s="3"/>
      <c r="K31" s="3"/>
      <c r="L31" s="3">
        <f t="shared" si="3"/>
        <v>0</v>
      </c>
      <c r="M31" s="3">
        <f t="shared" si="0"/>
        <v>0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18" t="s">
        <v>110</v>
      </c>
    </row>
    <row r="32" spans="1:28" ht="27" customHeight="1">
      <c r="A32" s="4">
        <v>28</v>
      </c>
      <c r="B32" s="8" t="s">
        <v>27</v>
      </c>
      <c r="C32" s="4">
        <v>20000</v>
      </c>
      <c r="D32" s="3">
        <f t="shared" si="1"/>
        <v>0</v>
      </c>
      <c r="E32" s="3">
        <f t="shared" si="2"/>
        <v>0</v>
      </c>
      <c r="F32" s="3"/>
      <c r="G32" s="3"/>
      <c r="H32" s="3">
        <f t="shared" si="4"/>
        <v>0</v>
      </c>
      <c r="I32" s="3">
        <f t="shared" si="5"/>
        <v>0</v>
      </c>
      <c r="J32" s="3"/>
      <c r="K32" s="3"/>
      <c r="L32" s="3">
        <f t="shared" si="3"/>
        <v>17000</v>
      </c>
      <c r="M32" s="3">
        <f t="shared" si="0"/>
        <v>3400</v>
      </c>
      <c r="N32" s="3">
        <v>20400</v>
      </c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18" t="s">
        <v>108</v>
      </c>
    </row>
    <row r="33" spans="1:28" ht="27" customHeight="1">
      <c r="A33" s="4">
        <v>29</v>
      </c>
      <c r="B33" s="8" t="s">
        <v>28</v>
      </c>
      <c r="C33" s="4">
        <v>32000</v>
      </c>
      <c r="D33" s="3">
        <f t="shared" si="1"/>
        <v>0</v>
      </c>
      <c r="E33" s="3">
        <f t="shared" si="2"/>
        <v>0</v>
      </c>
      <c r="F33" s="3"/>
      <c r="G33" s="3"/>
      <c r="H33" s="3">
        <f t="shared" si="4"/>
        <v>0</v>
      </c>
      <c r="I33" s="3">
        <f t="shared" si="5"/>
        <v>0</v>
      </c>
      <c r="J33" s="3"/>
      <c r="K33" s="3"/>
      <c r="L33" s="3">
        <f t="shared" si="3"/>
        <v>0</v>
      </c>
      <c r="M33" s="3">
        <f t="shared" si="0"/>
        <v>0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18" t="s">
        <v>109</v>
      </c>
    </row>
    <row r="34" spans="1:28" ht="27" customHeight="1">
      <c r="A34" s="4">
        <v>30</v>
      </c>
      <c r="B34" s="8" t="s">
        <v>29</v>
      </c>
      <c r="C34" s="4">
        <v>19500</v>
      </c>
      <c r="D34" s="3">
        <f t="shared" si="1"/>
        <v>0</v>
      </c>
      <c r="E34" s="3">
        <f t="shared" si="2"/>
        <v>0</v>
      </c>
      <c r="F34" s="3"/>
      <c r="G34" s="3"/>
      <c r="H34" s="3">
        <f t="shared" si="4"/>
        <v>0</v>
      </c>
      <c r="I34" s="3">
        <f t="shared" si="5"/>
        <v>0</v>
      </c>
      <c r="J34" s="3"/>
      <c r="K34" s="3"/>
      <c r="L34" s="3">
        <f t="shared" si="3"/>
        <v>206250</v>
      </c>
      <c r="M34" s="3">
        <f t="shared" si="0"/>
        <v>41250</v>
      </c>
      <c r="N34" s="3">
        <v>247500</v>
      </c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18" t="s">
        <v>108</v>
      </c>
    </row>
    <row r="35" spans="1:28" ht="27" customHeight="1">
      <c r="A35" s="4">
        <v>31</v>
      </c>
      <c r="B35" s="8" t="s">
        <v>30</v>
      </c>
      <c r="C35" s="4">
        <v>156000</v>
      </c>
      <c r="D35" s="3">
        <f t="shared" si="1"/>
        <v>0</v>
      </c>
      <c r="E35" s="3">
        <f t="shared" si="2"/>
        <v>0</v>
      </c>
      <c r="F35" s="3"/>
      <c r="G35" s="3"/>
      <c r="H35" s="3">
        <f t="shared" si="4"/>
        <v>0</v>
      </c>
      <c r="I35" s="3">
        <f t="shared" si="5"/>
        <v>0</v>
      </c>
      <c r="J35" s="3"/>
      <c r="K35" s="3"/>
      <c r="L35" s="3">
        <f t="shared" si="3"/>
        <v>0</v>
      </c>
      <c r="M35" s="3">
        <f t="shared" si="0"/>
        <v>0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18" t="s">
        <v>109</v>
      </c>
    </row>
    <row r="36" spans="1:28" ht="27" customHeight="1">
      <c r="A36" s="4">
        <v>32</v>
      </c>
      <c r="B36" s="8" t="s">
        <v>31</v>
      </c>
      <c r="C36" s="4">
        <v>195000</v>
      </c>
      <c r="D36" s="3">
        <f t="shared" si="1"/>
        <v>0</v>
      </c>
      <c r="E36" s="3">
        <f t="shared" si="2"/>
        <v>0</v>
      </c>
      <c r="F36" s="3"/>
      <c r="G36" s="3"/>
      <c r="H36" s="3">
        <f t="shared" si="4"/>
        <v>0</v>
      </c>
      <c r="I36" s="3">
        <f t="shared" si="5"/>
        <v>0</v>
      </c>
      <c r="J36" s="3"/>
      <c r="K36" s="3"/>
      <c r="L36" s="3">
        <f t="shared" si="3"/>
        <v>0</v>
      </c>
      <c r="M36" s="3">
        <f t="shared" si="0"/>
        <v>0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18" t="s">
        <v>109</v>
      </c>
    </row>
    <row r="37" spans="1:28" ht="27" customHeight="1">
      <c r="A37" s="4">
        <v>33</v>
      </c>
      <c r="B37" s="8" t="s">
        <v>32</v>
      </c>
      <c r="C37" s="4">
        <v>15500</v>
      </c>
      <c r="D37" s="3">
        <f t="shared" si="1"/>
        <v>0</v>
      </c>
      <c r="E37" s="3">
        <f t="shared" si="2"/>
        <v>0</v>
      </c>
      <c r="F37" s="3"/>
      <c r="G37" s="3"/>
      <c r="H37" s="3" t="b">
        <f>Z:Z=J37/1.2</f>
        <v>1</v>
      </c>
      <c r="I37" s="3">
        <f t="shared" si="5"/>
        <v>-1</v>
      </c>
      <c r="J37" s="3"/>
      <c r="K37" s="3"/>
      <c r="L37" s="3">
        <f t="shared" si="3"/>
        <v>0</v>
      </c>
      <c r="M37" s="3">
        <f t="shared" ref="M37:M68" si="6">N37-L37</f>
        <v>0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18" t="s">
        <v>109</v>
      </c>
    </row>
    <row r="38" spans="1:28" ht="27" customHeight="1">
      <c r="A38" s="4">
        <v>34</v>
      </c>
      <c r="B38" s="8" t="s">
        <v>33</v>
      </c>
      <c r="C38" s="4">
        <v>24000</v>
      </c>
      <c r="D38" s="3">
        <f t="shared" si="1"/>
        <v>0</v>
      </c>
      <c r="E38" s="3">
        <f t="shared" si="2"/>
        <v>0</v>
      </c>
      <c r="F38" s="3"/>
      <c r="G38" s="3"/>
      <c r="H38" s="3">
        <f t="shared" si="4"/>
        <v>0</v>
      </c>
      <c r="I38" s="3">
        <f t="shared" si="5"/>
        <v>0</v>
      </c>
      <c r="J38" s="3"/>
      <c r="K38" s="3"/>
      <c r="L38" s="3">
        <f t="shared" si="3"/>
        <v>0</v>
      </c>
      <c r="M38" s="3">
        <f t="shared" si="6"/>
        <v>0</v>
      </c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18" t="s">
        <v>109</v>
      </c>
    </row>
    <row r="39" spans="1:28" ht="27" customHeight="1">
      <c r="A39" s="4">
        <v>35</v>
      </c>
      <c r="B39" s="8" t="s">
        <v>34</v>
      </c>
      <c r="C39" s="4">
        <v>58500</v>
      </c>
      <c r="D39" s="3">
        <f t="shared" si="1"/>
        <v>14986.25</v>
      </c>
      <c r="E39" s="3">
        <f t="shared" si="2"/>
        <v>2997.25</v>
      </c>
      <c r="F39" s="3">
        <v>17983.5</v>
      </c>
      <c r="G39" s="3" t="s">
        <v>113</v>
      </c>
      <c r="H39" s="3">
        <f t="shared" si="4"/>
        <v>0</v>
      </c>
      <c r="I39" s="3">
        <f t="shared" si="5"/>
        <v>0</v>
      </c>
      <c r="J39" s="3"/>
      <c r="K39" s="3"/>
      <c r="L39" s="3">
        <f t="shared" si="3"/>
        <v>0</v>
      </c>
      <c r="M39" s="3">
        <f t="shared" si="6"/>
        <v>0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18" t="s">
        <v>110</v>
      </c>
    </row>
    <row r="40" spans="1:28" ht="27" customHeight="1">
      <c r="A40" s="4">
        <v>36</v>
      </c>
      <c r="B40" s="8" t="s">
        <v>35</v>
      </c>
      <c r="C40" s="4">
        <v>7500</v>
      </c>
      <c r="D40" s="3">
        <f t="shared" si="1"/>
        <v>0</v>
      </c>
      <c r="E40" s="3">
        <f t="shared" si="2"/>
        <v>0</v>
      </c>
      <c r="F40" s="3"/>
      <c r="G40" s="3"/>
      <c r="H40" s="3">
        <f t="shared" si="4"/>
        <v>0</v>
      </c>
      <c r="I40" s="3">
        <f t="shared" si="5"/>
        <v>0</v>
      </c>
      <c r="J40" s="3"/>
      <c r="K40" s="3"/>
      <c r="L40" s="3">
        <f t="shared" si="3"/>
        <v>0</v>
      </c>
      <c r="M40" s="3">
        <f t="shared" si="6"/>
        <v>0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18" t="s">
        <v>109</v>
      </c>
    </row>
    <row r="41" spans="1:28" ht="27" customHeight="1">
      <c r="A41" s="4">
        <v>37</v>
      </c>
      <c r="B41" s="8" t="s">
        <v>36</v>
      </c>
      <c r="C41" s="4">
        <v>94500</v>
      </c>
      <c r="D41" s="3">
        <f t="shared" si="1"/>
        <v>0</v>
      </c>
      <c r="E41" s="3">
        <f t="shared" si="2"/>
        <v>0</v>
      </c>
      <c r="F41" s="3"/>
      <c r="G41" s="3"/>
      <c r="H41" s="3">
        <f t="shared" si="4"/>
        <v>78750</v>
      </c>
      <c r="I41" s="3">
        <v>15750</v>
      </c>
      <c r="J41" s="3">
        <v>94500</v>
      </c>
      <c r="K41" s="3" t="s">
        <v>113</v>
      </c>
      <c r="L41" s="3">
        <f t="shared" si="3"/>
        <v>0</v>
      </c>
      <c r="M41" s="3">
        <f t="shared" si="6"/>
        <v>0</v>
      </c>
      <c r="N41" s="3"/>
      <c r="O41" s="3"/>
      <c r="P41" s="3"/>
      <c r="Q41" s="3"/>
      <c r="R41" s="3"/>
      <c r="S41" s="3"/>
      <c r="T41" s="10"/>
      <c r="U41" s="3"/>
      <c r="V41" s="3"/>
      <c r="W41" s="3"/>
      <c r="X41" s="3"/>
      <c r="Y41" s="3"/>
      <c r="Z41" s="3"/>
      <c r="AA41" s="3"/>
      <c r="AB41" s="18" t="s">
        <v>103</v>
      </c>
    </row>
    <row r="42" spans="1:28" ht="27" customHeight="1">
      <c r="A42" s="4">
        <v>38</v>
      </c>
      <c r="B42" s="8" t="s">
        <v>37</v>
      </c>
      <c r="C42" s="4">
        <v>8750</v>
      </c>
      <c r="D42" s="3">
        <f t="shared" si="1"/>
        <v>0</v>
      </c>
      <c r="E42" s="3">
        <f t="shared" si="2"/>
        <v>0</v>
      </c>
      <c r="F42" s="3"/>
      <c r="G42" s="3"/>
      <c r="H42" s="3">
        <f t="shared" si="4"/>
        <v>0</v>
      </c>
      <c r="I42" s="3">
        <f t="shared" si="5"/>
        <v>0</v>
      </c>
      <c r="J42" s="3"/>
      <c r="K42" s="3"/>
      <c r="L42" s="3">
        <f t="shared" si="3"/>
        <v>0</v>
      </c>
      <c r="M42" s="3">
        <f t="shared" si="6"/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18" t="s">
        <v>109</v>
      </c>
    </row>
    <row r="43" spans="1:28" ht="27" customHeight="1">
      <c r="A43" s="4">
        <v>39</v>
      </c>
      <c r="B43" s="8" t="s">
        <v>38</v>
      </c>
      <c r="C43" s="4">
        <v>5000</v>
      </c>
      <c r="D43" s="3">
        <f t="shared" si="1"/>
        <v>0</v>
      </c>
      <c r="E43" s="3">
        <f t="shared" si="2"/>
        <v>0</v>
      </c>
      <c r="F43" s="3"/>
      <c r="G43" s="3"/>
      <c r="H43" s="3">
        <f t="shared" si="4"/>
        <v>0</v>
      </c>
      <c r="I43" s="3">
        <f t="shared" si="5"/>
        <v>0</v>
      </c>
      <c r="J43" s="3"/>
      <c r="K43" s="3"/>
      <c r="L43" s="3">
        <f t="shared" si="3"/>
        <v>0</v>
      </c>
      <c r="M43" s="3">
        <f t="shared" si="6"/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18" t="s">
        <v>109</v>
      </c>
    </row>
    <row r="44" spans="1:28" ht="27" customHeight="1">
      <c r="A44" s="4">
        <v>40</v>
      </c>
      <c r="B44" s="8" t="s">
        <v>39</v>
      </c>
      <c r="C44" s="4">
        <v>126000</v>
      </c>
      <c r="D44" s="3">
        <f t="shared" si="1"/>
        <v>0</v>
      </c>
      <c r="E44" s="3">
        <f t="shared" si="2"/>
        <v>0</v>
      </c>
      <c r="F44" s="3"/>
      <c r="G44" s="3"/>
      <c r="H44" s="3">
        <f t="shared" si="4"/>
        <v>99750</v>
      </c>
      <c r="I44" s="3">
        <f t="shared" si="5"/>
        <v>19950</v>
      </c>
      <c r="J44" s="3">
        <v>119700</v>
      </c>
      <c r="K44" s="3" t="s">
        <v>113</v>
      </c>
      <c r="L44" s="3">
        <f t="shared" si="3"/>
        <v>0</v>
      </c>
      <c r="M44" s="3">
        <f t="shared" si="6"/>
        <v>0</v>
      </c>
      <c r="N44" s="3"/>
      <c r="O44" s="3"/>
      <c r="P44" s="3"/>
      <c r="Q44" s="3"/>
      <c r="R44" s="3"/>
      <c r="S44" s="3"/>
      <c r="T44" s="10"/>
      <c r="U44" s="3"/>
      <c r="V44" s="3"/>
      <c r="W44" s="3"/>
      <c r="X44" s="3"/>
      <c r="Y44" s="3"/>
      <c r="Z44" s="3"/>
      <c r="AA44" s="3"/>
      <c r="AB44" s="18" t="s">
        <v>103</v>
      </c>
    </row>
    <row r="45" spans="1:28" ht="27" customHeight="1">
      <c r="A45" s="4">
        <v>41</v>
      </c>
      <c r="B45" s="8" t="s">
        <v>40</v>
      </c>
      <c r="C45" s="4">
        <v>195000</v>
      </c>
      <c r="D45" s="3">
        <f t="shared" si="1"/>
        <v>0</v>
      </c>
      <c r="E45" s="3">
        <f t="shared" si="2"/>
        <v>0</v>
      </c>
      <c r="F45" s="3"/>
      <c r="G45" s="3"/>
      <c r="H45" s="3">
        <f t="shared" si="4"/>
        <v>0</v>
      </c>
      <c r="I45" s="3">
        <f t="shared" si="5"/>
        <v>0</v>
      </c>
      <c r="J45" s="3"/>
      <c r="K45" s="3"/>
      <c r="L45" s="3">
        <f t="shared" si="3"/>
        <v>0</v>
      </c>
      <c r="M45" s="3">
        <f t="shared" si="6"/>
        <v>0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18" t="s">
        <v>109</v>
      </c>
    </row>
    <row r="46" spans="1:28" ht="27" customHeight="1">
      <c r="A46" s="4">
        <v>42</v>
      </c>
      <c r="B46" s="8" t="s">
        <v>41</v>
      </c>
      <c r="C46" s="4">
        <v>43320</v>
      </c>
      <c r="D46" s="3">
        <f t="shared" si="1"/>
        <v>0</v>
      </c>
      <c r="E46" s="3">
        <f t="shared" si="2"/>
        <v>0</v>
      </c>
      <c r="F46" s="3"/>
      <c r="G46" s="3"/>
      <c r="H46" s="3">
        <f t="shared" si="4"/>
        <v>0</v>
      </c>
      <c r="I46" s="3">
        <f t="shared" si="5"/>
        <v>0</v>
      </c>
      <c r="J46" s="3"/>
      <c r="K46" s="3"/>
      <c r="L46" s="3">
        <f t="shared" si="3"/>
        <v>0</v>
      </c>
      <c r="M46" s="3">
        <f t="shared" si="6"/>
        <v>0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18" t="s">
        <v>109</v>
      </c>
    </row>
    <row r="47" spans="1:28" ht="27" customHeight="1">
      <c r="A47" s="4">
        <v>43</v>
      </c>
      <c r="B47" s="8" t="s">
        <v>42</v>
      </c>
      <c r="C47" s="4">
        <v>1177.5</v>
      </c>
      <c r="D47" s="3">
        <f t="shared" si="1"/>
        <v>55353.333333333336</v>
      </c>
      <c r="E47" s="3">
        <f t="shared" si="2"/>
        <v>11070.666666666664</v>
      </c>
      <c r="F47" s="3">
        <v>66424</v>
      </c>
      <c r="G47" s="3"/>
      <c r="H47" s="3">
        <f t="shared" si="4"/>
        <v>0</v>
      </c>
      <c r="I47" s="3">
        <f t="shared" si="5"/>
        <v>0</v>
      </c>
      <c r="J47" s="3"/>
      <c r="K47" s="3"/>
      <c r="L47" s="3">
        <f t="shared" si="3"/>
        <v>0</v>
      </c>
      <c r="M47" s="3">
        <f t="shared" si="6"/>
        <v>0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18" t="s">
        <v>108</v>
      </c>
    </row>
    <row r="48" spans="1:28" ht="27" customHeight="1">
      <c r="A48" s="4">
        <v>44</v>
      </c>
      <c r="B48" s="8" t="s">
        <v>43</v>
      </c>
      <c r="C48" s="4">
        <v>96000</v>
      </c>
      <c r="D48" s="3">
        <f t="shared" si="1"/>
        <v>0</v>
      </c>
      <c r="E48" s="3">
        <f t="shared" si="2"/>
        <v>0</v>
      </c>
      <c r="F48" s="3"/>
      <c r="G48" s="3"/>
      <c r="H48" s="3">
        <f t="shared" si="4"/>
        <v>0</v>
      </c>
      <c r="I48" s="3">
        <f t="shared" si="5"/>
        <v>0</v>
      </c>
      <c r="J48" s="3"/>
      <c r="K48" s="3"/>
      <c r="L48" s="3">
        <f t="shared" si="3"/>
        <v>0</v>
      </c>
      <c r="M48" s="3">
        <f t="shared" si="6"/>
        <v>0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18" t="s">
        <v>109</v>
      </c>
    </row>
    <row r="49" spans="1:28" ht="27" customHeight="1">
      <c r="A49" s="4">
        <v>45</v>
      </c>
      <c r="B49" s="8" t="s">
        <v>44</v>
      </c>
      <c r="C49" s="4">
        <v>23200</v>
      </c>
      <c r="D49" s="3">
        <f t="shared" si="1"/>
        <v>0</v>
      </c>
      <c r="E49" s="3">
        <f t="shared" si="2"/>
        <v>0</v>
      </c>
      <c r="F49" s="3"/>
      <c r="G49" s="3"/>
      <c r="H49" s="3">
        <f t="shared" si="4"/>
        <v>0</v>
      </c>
      <c r="I49" s="3">
        <f t="shared" si="5"/>
        <v>0</v>
      </c>
      <c r="J49" s="3"/>
      <c r="K49" s="3"/>
      <c r="L49" s="3">
        <f t="shared" si="3"/>
        <v>0</v>
      </c>
      <c r="M49" s="3">
        <f t="shared" si="6"/>
        <v>0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18" t="s">
        <v>109</v>
      </c>
    </row>
    <row r="50" spans="1:28" ht="27" customHeight="1">
      <c r="A50" s="4">
        <v>46</v>
      </c>
      <c r="B50" s="8" t="s">
        <v>45</v>
      </c>
      <c r="C50" s="4">
        <v>24720</v>
      </c>
      <c r="D50" s="3">
        <f t="shared" si="1"/>
        <v>0</v>
      </c>
      <c r="E50" s="3">
        <f t="shared" si="2"/>
        <v>0</v>
      </c>
      <c r="F50" s="3"/>
      <c r="G50" s="3"/>
      <c r="H50" s="3">
        <f t="shared" si="4"/>
        <v>0</v>
      </c>
      <c r="I50" s="3">
        <f t="shared" si="5"/>
        <v>0</v>
      </c>
      <c r="J50" s="3"/>
      <c r="K50" s="3"/>
      <c r="L50" s="3">
        <f t="shared" si="3"/>
        <v>0</v>
      </c>
      <c r="M50" s="3">
        <f t="shared" si="6"/>
        <v>0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18" t="s">
        <v>109</v>
      </c>
    </row>
    <row r="51" spans="1:28" ht="27" customHeight="1">
      <c r="A51" s="4">
        <v>47</v>
      </c>
      <c r="B51" s="8" t="s">
        <v>46</v>
      </c>
      <c r="C51" s="4">
        <v>15560</v>
      </c>
      <c r="D51" s="3">
        <f t="shared" si="1"/>
        <v>0</v>
      </c>
      <c r="E51" s="3">
        <f t="shared" si="2"/>
        <v>0</v>
      </c>
      <c r="F51" s="3"/>
      <c r="G51" s="3"/>
      <c r="H51" s="3">
        <f t="shared" si="4"/>
        <v>0</v>
      </c>
      <c r="I51" s="3">
        <f t="shared" si="5"/>
        <v>0</v>
      </c>
      <c r="J51" s="3"/>
      <c r="K51" s="3"/>
      <c r="L51" s="3">
        <f t="shared" si="3"/>
        <v>0</v>
      </c>
      <c r="M51" s="3">
        <f t="shared" si="6"/>
        <v>0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18" t="s">
        <v>109</v>
      </c>
    </row>
    <row r="52" spans="1:28" ht="27" customHeight="1">
      <c r="A52" s="4">
        <v>48</v>
      </c>
      <c r="B52" s="8" t="s">
        <v>47</v>
      </c>
      <c r="C52" s="4">
        <v>36002</v>
      </c>
      <c r="D52" s="3">
        <f t="shared" si="1"/>
        <v>0</v>
      </c>
      <c r="E52" s="3">
        <f t="shared" si="2"/>
        <v>0</v>
      </c>
      <c r="F52" s="3"/>
      <c r="G52" s="3"/>
      <c r="H52" s="3">
        <f t="shared" si="4"/>
        <v>0</v>
      </c>
      <c r="I52" s="3">
        <f t="shared" si="5"/>
        <v>0</v>
      </c>
      <c r="J52" s="3"/>
      <c r="K52" s="3"/>
      <c r="L52" s="3">
        <f t="shared" si="3"/>
        <v>0</v>
      </c>
      <c r="M52" s="3">
        <f t="shared" si="6"/>
        <v>0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18" t="s">
        <v>109</v>
      </c>
    </row>
    <row r="53" spans="1:28" ht="27" customHeight="1">
      <c r="A53" s="4">
        <v>49</v>
      </c>
      <c r="B53" s="8" t="s">
        <v>48</v>
      </c>
      <c r="C53" s="4">
        <v>8400</v>
      </c>
      <c r="D53" s="3">
        <f t="shared" si="1"/>
        <v>12383.333333333334</v>
      </c>
      <c r="E53" s="3">
        <f t="shared" si="2"/>
        <v>2476.6666666666661</v>
      </c>
      <c r="F53" s="3">
        <v>14860</v>
      </c>
      <c r="G53" s="3"/>
      <c r="H53" s="3">
        <f t="shared" si="4"/>
        <v>0</v>
      </c>
      <c r="I53" s="3">
        <f t="shared" si="5"/>
        <v>0</v>
      </c>
      <c r="J53" s="3"/>
      <c r="K53" s="3"/>
      <c r="L53" s="3">
        <f t="shared" si="3"/>
        <v>0</v>
      </c>
      <c r="M53" s="3">
        <f t="shared" si="6"/>
        <v>0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18" t="s">
        <v>108</v>
      </c>
    </row>
    <row r="54" spans="1:28" ht="27" customHeight="1">
      <c r="A54" s="4">
        <v>50</v>
      </c>
      <c r="B54" s="8" t="s">
        <v>49</v>
      </c>
      <c r="C54" s="4">
        <v>62640</v>
      </c>
      <c r="D54" s="3">
        <f t="shared" si="1"/>
        <v>0</v>
      </c>
      <c r="E54" s="3">
        <f t="shared" si="2"/>
        <v>0</v>
      </c>
      <c r="F54" s="3"/>
      <c r="G54" s="3"/>
      <c r="H54" s="3">
        <f t="shared" si="4"/>
        <v>0</v>
      </c>
      <c r="I54" s="3">
        <f t="shared" si="5"/>
        <v>0</v>
      </c>
      <c r="J54" s="3"/>
      <c r="K54" s="3"/>
      <c r="L54" s="3">
        <f t="shared" si="3"/>
        <v>0</v>
      </c>
      <c r="M54" s="3">
        <f t="shared" si="6"/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18" t="s">
        <v>109</v>
      </c>
    </row>
    <row r="55" spans="1:28" ht="27" customHeight="1">
      <c r="A55" s="4">
        <v>51</v>
      </c>
      <c r="B55" s="8" t="s">
        <v>50</v>
      </c>
      <c r="C55" s="4">
        <v>8100</v>
      </c>
      <c r="D55" s="3">
        <f t="shared" si="1"/>
        <v>0</v>
      </c>
      <c r="E55" s="3">
        <f t="shared" si="2"/>
        <v>0</v>
      </c>
      <c r="F55" s="3"/>
      <c r="G55" s="3"/>
      <c r="H55" s="3">
        <f t="shared" si="4"/>
        <v>0</v>
      </c>
      <c r="I55" s="3">
        <f t="shared" si="5"/>
        <v>0</v>
      </c>
      <c r="J55" s="3"/>
      <c r="K55" s="3"/>
      <c r="L55" s="3">
        <f t="shared" si="3"/>
        <v>0</v>
      </c>
      <c r="M55" s="3">
        <f t="shared" si="6"/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18" t="s">
        <v>109</v>
      </c>
    </row>
    <row r="56" spans="1:28" ht="27" customHeight="1">
      <c r="A56" s="4">
        <v>52</v>
      </c>
      <c r="B56" s="8" t="s">
        <v>51</v>
      </c>
      <c r="C56" s="4">
        <v>35000</v>
      </c>
      <c r="D56" s="3">
        <f t="shared" si="1"/>
        <v>0</v>
      </c>
      <c r="E56" s="3">
        <f t="shared" si="2"/>
        <v>0</v>
      </c>
      <c r="F56" s="3"/>
      <c r="G56" s="3"/>
      <c r="H56" s="3">
        <f t="shared" si="4"/>
        <v>0</v>
      </c>
      <c r="I56" s="3">
        <f t="shared" si="5"/>
        <v>0</v>
      </c>
      <c r="J56" s="3"/>
      <c r="K56" s="3"/>
      <c r="L56" s="3">
        <f t="shared" si="3"/>
        <v>0</v>
      </c>
      <c r="M56" s="3">
        <f t="shared" si="6"/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18" t="s">
        <v>109</v>
      </c>
    </row>
    <row r="57" spans="1:28" ht="27" customHeight="1">
      <c r="A57" s="4">
        <v>53</v>
      </c>
      <c r="B57" s="8" t="s">
        <v>52</v>
      </c>
      <c r="C57" s="4">
        <v>27120</v>
      </c>
      <c r="D57" s="3">
        <f t="shared" si="1"/>
        <v>0</v>
      </c>
      <c r="E57" s="3">
        <f t="shared" si="2"/>
        <v>0</v>
      </c>
      <c r="F57" s="3"/>
      <c r="G57" s="3"/>
      <c r="H57" s="3">
        <f t="shared" si="4"/>
        <v>0</v>
      </c>
      <c r="I57" s="3">
        <f t="shared" si="5"/>
        <v>0</v>
      </c>
      <c r="J57" s="3"/>
      <c r="K57" s="3"/>
      <c r="L57" s="3">
        <f t="shared" si="3"/>
        <v>21466.666666666668</v>
      </c>
      <c r="M57" s="3">
        <f t="shared" si="6"/>
        <v>4293.3333333333321</v>
      </c>
      <c r="N57" s="3">
        <v>25760</v>
      </c>
      <c r="O57" s="3" t="s">
        <v>113</v>
      </c>
      <c r="P57" s="3"/>
      <c r="Q57" s="3"/>
      <c r="R57" s="3"/>
      <c r="S57" s="3"/>
      <c r="T57" s="10"/>
      <c r="U57" s="3"/>
      <c r="V57" s="3"/>
      <c r="W57" s="3"/>
      <c r="X57" s="3"/>
      <c r="Y57" s="3"/>
      <c r="Z57" s="3"/>
      <c r="AA57" s="3"/>
      <c r="AB57" s="18" t="s">
        <v>104</v>
      </c>
    </row>
    <row r="58" spans="1:28" ht="27" customHeight="1">
      <c r="A58" s="4">
        <v>54</v>
      </c>
      <c r="B58" s="8" t="s">
        <v>53</v>
      </c>
      <c r="C58" s="4">
        <v>47500</v>
      </c>
      <c r="D58" s="3">
        <f t="shared" si="1"/>
        <v>93483.333333333343</v>
      </c>
      <c r="E58" s="3">
        <f t="shared" si="2"/>
        <v>18696.666666666657</v>
      </c>
      <c r="F58" s="3">
        <v>112180</v>
      </c>
      <c r="G58" s="3"/>
      <c r="H58" s="3">
        <f t="shared" si="4"/>
        <v>0</v>
      </c>
      <c r="I58" s="3">
        <f t="shared" si="5"/>
        <v>0</v>
      </c>
      <c r="J58" s="3"/>
      <c r="K58" s="3"/>
      <c r="L58" s="3">
        <f t="shared" si="3"/>
        <v>0</v>
      </c>
      <c r="M58" s="3">
        <f t="shared" si="6"/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18" t="s">
        <v>108</v>
      </c>
    </row>
    <row r="59" spans="1:28" ht="27" customHeight="1">
      <c r="A59" s="4">
        <v>55</v>
      </c>
      <c r="B59" s="8" t="s">
        <v>54</v>
      </c>
      <c r="C59" s="4">
        <v>120000</v>
      </c>
      <c r="D59" s="3">
        <f t="shared" si="1"/>
        <v>0</v>
      </c>
      <c r="E59" s="3">
        <f t="shared" si="2"/>
        <v>0</v>
      </c>
      <c r="F59" s="3"/>
      <c r="G59" s="3"/>
      <c r="H59" s="3">
        <f t="shared" si="4"/>
        <v>86250</v>
      </c>
      <c r="I59" s="3">
        <f t="shared" si="5"/>
        <v>17250</v>
      </c>
      <c r="J59" s="3">
        <v>103500</v>
      </c>
      <c r="K59" s="3" t="s">
        <v>113</v>
      </c>
      <c r="L59" s="3">
        <f t="shared" si="3"/>
        <v>0</v>
      </c>
      <c r="M59" s="3">
        <f t="shared" si="6"/>
        <v>0</v>
      </c>
      <c r="N59" s="3"/>
      <c r="O59" s="3"/>
      <c r="P59" s="3"/>
      <c r="Q59" s="3"/>
      <c r="R59" s="3"/>
      <c r="S59" s="3"/>
      <c r="T59" s="10"/>
      <c r="U59" s="3"/>
      <c r="V59" s="3"/>
      <c r="W59" s="3"/>
      <c r="X59" s="3"/>
      <c r="Y59" s="3"/>
      <c r="Z59" s="3"/>
      <c r="AA59" s="3"/>
      <c r="AB59" s="18" t="s">
        <v>103</v>
      </c>
    </row>
    <row r="60" spans="1:28" ht="27" customHeight="1">
      <c r="A60" s="4">
        <v>56</v>
      </c>
      <c r="B60" s="8" t="s">
        <v>55</v>
      </c>
      <c r="C60" s="4">
        <v>10720</v>
      </c>
      <c r="D60" s="3">
        <f t="shared" si="1"/>
        <v>0</v>
      </c>
      <c r="E60" s="3">
        <f t="shared" si="2"/>
        <v>0</v>
      </c>
      <c r="F60" s="3"/>
      <c r="G60" s="3"/>
      <c r="H60" s="3">
        <f t="shared" si="4"/>
        <v>0</v>
      </c>
      <c r="I60" s="3">
        <f t="shared" si="5"/>
        <v>0</v>
      </c>
      <c r="J60" s="3"/>
      <c r="K60" s="3"/>
      <c r="L60" s="3">
        <f t="shared" si="3"/>
        <v>10500</v>
      </c>
      <c r="M60" s="3">
        <f t="shared" si="6"/>
        <v>2100</v>
      </c>
      <c r="N60" s="3">
        <v>12600</v>
      </c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18" t="s">
        <v>108</v>
      </c>
    </row>
    <row r="61" spans="1:28" ht="27" customHeight="1">
      <c r="A61" s="4">
        <v>57</v>
      </c>
      <c r="B61" s="8" t="s">
        <v>56</v>
      </c>
      <c r="C61" s="4">
        <v>200000</v>
      </c>
      <c r="D61" s="3">
        <f t="shared" si="1"/>
        <v>0</v>
      </c>
      <c r="E61" s="3">
        <f t="shared" si="2"/>
        <v>0</v>
      </c>
      <c r="F61" s="3"/>
      <c r="G61" s="3"/>
      <c r="H61" s="3">
        <f t="shared" si="4"/>
        <v>0</v>
      </c>
      <c r="I61" s="3">
        <f t="shared" si="5"/>
        <v>0</v>
      </c>
      <c r="J61" s="3"/>
      <c r="K61" s="3"/>
      <c r="L61" s="3">
        <f t="shared" si="3"/>
        <v>0</v>
      </c>
      <c r="M61" s="3">
        <f t="shared" si="6"/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18" t="s">
        <v>109</v>
      </c>
    </row>
    <row r="62" spans="1:28" ht="27" customHeight="1">
      <c r="A62" s="4">
        <v>58</v>
      </c>
      <c r="B62" s="8" t="s">
        <v>57</v>
      </c>
      <c r="C62" s="4">
        <v>16560</v>
      </c>
      <c r="D62" s="3">
        <f t="shared" si="1"/>
        <v>13750</v>
      </c>
      <c r="E62" s="3">
        <f t="shared" si="2"/>
        <v>2750</v>
      </c>
      <c r="F62" s="3">
        <v>16500</v>
      </c>
      <c r="G62" s="3" t="s">
        <v>113</v>
      </c>
      <c r="H62" s="3">
        <f t="shared" si="4"/>
        <v>0</v>
      </c>
      <c r="I62" s="3">
        <f t="shared" si="5"/>
        <v>0</v>
      </c>
      <c r="J62" s="3"/>
      <c r="K62" s="3"/>
      <c r="L62" s="3">
        <f t="shared" si="3"/>
        <v>0</v>
      </c>
      <c r="M62" s="3">
        <f t="shared" si="6"/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18" t="s">
        <v>110</v>
      </c>
    </row>
    <row r="63" spans="1:28" ht="27" customHeight="1">
      <c r="A63" s="4">
        <v>59</v>
      </c>
      <c r="B63" s="8" t="s">
        <v>58</v>
      </c>
      <c r="C63" s="4">
        <v>172200</v>
      </c>
      <c r="D63" s="3">
        <f t="shared" si="1"/>
        <v>340200</v>
      </c>
      <c r="E63" s="3">
        <f t="shared" si="2"/>
        <v>68040</v>
      </c>
      <c r="F63" s="3">
        <v>408240</v>
      </c>
      <c r="G63" s="3"/>
      <c r="H63" s="3">
        <f t="shared" si="4"/>
        <v>0</v>
      </c>
      <c r="I63" s="3">
        <f t="shared" si="5"/>
        <v>0</v>
      </c>
      <c r="J63" s="3"/>
      <c r="K63" s="3"/>
      <c r="L63" s="3">
        <f t="shared" si="3"/>
        <v>166250</v>
      </c>
      <c r="M63" s="3">
        <f t="shared" si="6"/>
        <v>33250</v>
      </c>
      <c r="N63" s="3">
        <v>199500</v>
      </c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18" t="s">
        <v>108</v>
      </c>
    </row>
    <row r="64" spans="1:28" ht="27" customHeight="1">
      <c r="A64" s="4">
        <v>60</v>
      </c>
      <c r="B64" s="8" t="s">
        <v>59</v>
      </c>
      <c r="C64" s="4">
        <v>20700</v>
      </c>
      <c r="D64" s="3">
        <f t="shared" si="1"/>
        <v>0</v>
      </c>
      <c r="E64" s="3">
        <f t="shared" si="2"/>
        <v>0</v>
      </c>
      <c r="F64" s="3"/>
      <c r="G64" s="3"/>
      <c r="H64" s="3">
        <f t="shared" si="4"/>
        <v>0</v>
      </c>
      <c r="I64" s="3">
        <f t="shared" si="5"/>
        <v>0</v>
      </c>
      <c r="J64" s="3"/>
      <c r="K64" s="3"/>
      <c r="L64" s="3">
        <f t="shared" si="3"/>
        <v>0</v>
      </c>
      <c r="M64" s="3">
        <f t="shared" si="6"/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18" t="s">
        <v>109</v>
      </c>
    </row>
    <row r="65" spans="1:28" ht="27" customHeight="1">
      <c r="A65" s="4">
        <v>61</v>
      </c>
      <c r="B65" s="8" t="s">
        <v>60</v>
      </c>
      <c r="C65" s="4">
        <v>67850</v>
      </c>
      <c r="D65" s="3">
        <f t="shared" si="1"/>
        <v>57758.333333333336</v>
      </c>
      <c r="E65" s="3">
        <f t="shared" si="2"/>
        <v>11551.666666666664</v>
      </c>
      <c r="F65" s="3">
        <v>69310</v>
      </c>
      <c r="G65" s="3"/>
      <c r="H65" s="3">
        <f t="shared" si="4"/>
        <v>0</v>
      </c>
      <c r="I65" s="3">
        <f t="shared" si="5"/>
        <v>0</v>
      </c>
      <c r="J65" s="3"/>
      <c r="K65" s="3"/>
      <c r="L65" s="3">
        <f t="shared" si="3"/>
        <v>0</v>
      </c>
      <c r="M65" s="3">
        <f t="shared" si="6"/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18" t="s">
        <v>108</v>
      </c>
    </row>
    <row r="66" spans="1:28" ht="27" customHeight="1">
      <c r="A66" s="4">
        <v>62</v>
      </c>
      <c r="B66" s="8" t="s">
        <v>61</v>
      </c>
      <c r="C66" s="4">
        <v>6000</v>
      </c>
      <c r="D66" s="3">
        <f t="shared" si="1"/>
        <v>0</v>
      </c>
      <c r="E66" s="3">
        <f t="shared" si="2"/>
        <v>0</v>
      </c>
      <c r="F66" s="3"/>
      <c r="G66" s="3"/>
      <c r="H66" s="3">
        <f t="shared" si="4"/>
        <v>0</v>
      </c>
      <c r="I66" s="3">
        <f t="shared" si="5"/>
        <v>0</v>
      </c>
      <c r="J66" s="3"/>
      <c r="K66" s="3"/>
      <c r="L66" s="3">
        <f t="shared" si="3"/>
        <v>0</v>
      </c>
      <c r="M66" s="3">
        <f t="shared" si="6"/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18" t="s">
        <v>109</v>
      </c>
    </row>
    <row r="67" spans="1:28" ht="27" customHeight="1">
      <c r="A67" s="4">
        <v>63</v>
      </c>
      <c r="B67" s="8" t="s">
        <v>62</v>
      </c>
      <c r="C67" s="4">
        <v>144300</v>
      </c>
      <c r="D67" s="3">
        <f t="shared" si="1"/>
        <v>0</v>
      </c>
      <c r="E67" s="3">
        <f t="shared" si="2"/>
        <v>0</v>
      </c>
      <c r="F67" s="3"/>
      <c r="G67" s="3"/>
      <c r="H67" s="3">
        <f t="shared" si="4"/>
        <v>0</v>
      </c>
      <c r="I67" s="3">
        <f t="shared" si="5"/>
        <v>0</v>
      </c>
      <c r="J67" s="3"/>
      <c r="K67" s="3"/>
      <c r="L67" s="3">
        <f t="shared" si="3"/>
        <v>0</v>
      </c>
      <c r="M67" s="3">
        <f t="shared" si="6"/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18" t="s">
        <v>109</v>
      </c>
    </row>
    <row r="68" spans="1:28" ht="27" customHeight="1">
      <c r="A68" s="4">
        <v>64</v>
      </c>
      <c r="B68" s="8" t="s">
        <v>63</v>
      </c>
      <c r="C68" s="4">
        <v>19014</v>
      </c>
      <c r="D68" s="3">
        <f t="shared" si="1"/>
        <v>0</v>
      </c>
      <c r="E68" s="3">
        <f t="shared" si="2"/>
        <v>0</v>
      </c>
      <c r="F68" s="3"/>
      <c r="G68" s="3"/>
      <c r="H68" s="3">
        <f t="shared" si="4"/>
        <v>0</v>
      </c>
      <c r="I68" s="3">
        <f t="shared" si="5"/>
        <v>0</v>
      </c>
      <c r="J68" s="3"/>
      <c r="K68" s="3"/>
      <c r="L68" s="3">
        <f t="shared" si="3"/>
        <v>0</v>
      </c>
      <c r="M68" s="3">
        <f t="shared" si="6"/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18" t="s">
        <v>109</v>
      </c>
    </row>
    <row r="69" spans="1:28" ht="27" customHeight="1">
      <c r="A69" s="4">
        <v>65</v>
      </c>
      <c r="B69" s="8" t="s">
        <v>64</v>
      </c>
      <c r="C69" s="4">
        <v>23750</v>
      </c>
      <c r="D69" s="3">
        <f t="shared" si="1"/>
        <v>19891.666666666668</v>
      </c>
      <c r="E69" s="3">
        <f t="shared" si="2"/>
        <v>3978.3333333333321</v>
      </c>
      <c r="F69" s="3">
        <v>23870</v>
      </c>
      <c r="G69" s="3"/>
      <c r="H69" s="3">
        <f t="shared" si="4"/>
        <v>0</v>
      </c>
      <c r="I69" s="3">
        <f t="shared" si="5"/>
        <v>0</v>
      </c>
      <c r="J69" s="3"/>
      <c r="K69" s="3"/>
      <c r="L69" s="3">
        <f t="shared" si="3"/>
        <v>0</v>
      </c>
      <c r="M69" s="3">
        <f t="shared" ref="M69:M100" si="7">N69-L69</f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18" t="s">
        <v>108</v>
      </c>
    </row>
    <row r="70" spans="1:28" ht="27" customHeight="1">
      <c r="A70" s="4">
        <v>66</v>
      </c>
      <c r="B70" s="8" t="s">
        <v>65</v>
      </c>
      <c r="C70" s="4">
        <v>5200</v>
      </c>
      <c r="D70" s="3">
        <f t="shared" ref="D70:D105" si="8">F70/1.2</f>
        <v>0</v>
      </c>
      <c r="E70" s="3">
        <f t="shared" ref="E70:E105" si="9">F70-D70</f>
        <v>0</v>
      </c>
      <c r="F70" s="3"/>
      <c r="G70" s="3"/>
      <c r="H70" s="3">
        <f t="shared" si="4"/>
        <v>26250</v>
      </c>
      <c r="I70" s="3">
        <f t="shared" si="5"/>
        <v>5250</v>
      </c>
      <c r="J70" s="3">
        <v>31500</v>
      </c>
      <c r="K70" s="3"/>
      <c r="L70" s="3">
        <f t="shared" ref="L70:L105" si="10">N70/1.2</f>
        <v>0</v>
      </c>
      <c r="M70" s="3">
        <f t="shared" si="7"/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18" t="s">
        <v>108</v>
      </c>
    </row>
    <row r="71" spans="1:28" ht="27" customHeight="1">
      <c r="A71" s="4">
        <v>67</v>
      </c>
      <c r="B71" s="8" t="s">
        <v>66</v>
      </c>
      <c r="C71" s="4">
        <v>4100</v>
      </c>
      <c r="D71" s="3">
        <f t="shared" si="8"/>
        <v>0</v>
      </c>
      <c r="E71" s="3">
        <f t="shared" si="9"/>
        <v>0</v>
      </c>
      <c r="F71" s="3"/>
      <c r="G71" s="3"/>
      <c r="H71" s="3">
        <f t="shared" si="4"/>
        <v>0</v>
      </c>
      <c r="I71" s="3">
        <f t="shared" si="5"/>
        <v>0</v>
      </c>
      <c r="J71" s="3"/>
      <c r="K71" s="3"/>
      <c r="L71" s="3">
        <f t="shared" si="10"/>
        <v>0</v>
      </c>
      <c r="M71" s="3">
        <f t="shared" si="7"/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18" t="s">
        <v>109</v>
      </c>
    </row>
    <row r="72" spans="1:28" ht="27" customHeight="1">
      <c r="A72" s="4">
        <v>68</v>
      </c>
      <c r="B72" s="8" t="s">
        <v>67</v>
      </c>
      <c r="C72" s="4">
        <v>60000</v>
      </c>
      <c r="D72" s="3">
        <f t="shared" si="8"/>
        <v>0</v>
      </c>
      <c r="E72" s="3">
        <f t="shared" si="9"/>
        <v>0</v>
      </c>
      <c r="F72" s="3"/>
      <c r="G72" s="3"/>
      <c r="H72" s="3">
        <f t="shared" si="4"/>
        <v>0</v>
      </c>
      <c r="I72" s="3">
        <f t="shared" si="5"/>
        <v>0</v>
      </c>
      <c r="J72" s="3"/>
      <c r="K72" s="3"/>
      <c r="L72" s="3">
        <f t="shared" si="10"/>
        <v>0</v>
      </c>
      <c r="M72" s="3">
        <f t="shared" si="7"/>
        <v>0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18" t="s">
        <v>109</v>
      </c>
    </row>
    <row r="73" spans="1:28" ht="27" customHeight="1">
      <c r="A73" s="4">
        <v>69</v>
      </c>
      <c r="B73" s="8" t="s">
        <v>68</v>
      </c>
      <c r="C73" s="4">
        <v>14400</v>
      </c>
      <c r="D73" s="3">
        <f t="shared" si="8"/>
        <v>0</v>
      </c>
      <c r="E73" s="3">
        <f t="shared" si="9"/>
        <v>0</v>
      </c>
      <c r="F73" s="3"/>
      <c r="G73" s="3"/>
      <c r="H73" s="3">
        <f t="shared" si="4"/>
        <v>0</v>
      </c>
      <c r="I73" s="3">
        <f t="shared" si="5"/>
        <v>0</v>
      </c>
      <c r="J73" s="3"/>
      <c r="K73" s="3"/>
      <c r="L73" s="3">
        <f t="shared" si="10"/>
        <v>0</v>
      </c>
      <c r="M73" s="3">
        <f t="shared" si="7"/>
        <v>0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18" t="s">
        <v>109</v>
      </c>
    </row>
    <row r="74" spans="1:28" ht="27" customHeight="1">
      <c r="A74" s="4">
        <v>70</v>
      </c>
      <c r="B74" s="8" t="s">
        <v>69</v>
      </c>
      <c r="C74" s="4">
        <v>171000</v>
      </c>
      <c r="D74" s="3">
        <f t="shared" si="8"/>
        <v>1078283.3333333335</v>
      </c>
      <c r="E74" s="3">
        <f t="shared" si="9"/>
        <v>215656.66666666651</v>
      </c>
      <c r="F74" s="3">
        <v>1293940</v>
      </c>
      <c r="G74" s="3"/>
      <c r="H74" s="3">
        <f t="shared" si="4"/>
        <v>124166.66666666667</v>
      </c>
      <c r="I74" s="3">
        <f t="shared" si="5"/>
        <v>24833.333333333328</v>
      </c>
      <c r="J74" s="3">
        <v>149000</v>
      </c>
      <c r="K74" s="3"/>
      <c r="L74" s="3">
        <f t="shared" si="10"/>
        <v>0</v>
      </c>
      <c r="M74" s="3">
        <f t="shared" si="7"/>
        <v>0</v>
      </c>
      <c r="N74" s="3"/>
      <c r="O74" s="3"/>
      <c r="P74" s="3"/>
      <c r="Q74" s="3"/>
      <c r="R74" s="3"/>
      <c r="S74" s="3"/>
      <c r="T74" s="3">
        <f>V74/1.2</f>
        <v>91666.666666666672</v>
      </c>
      <c r="U74" s="3">
        <f>V74-T74</f>
        <v>18333.333333333328</v>
      </c>
      <c r="V74" s="3">
        <v>110000</v>
      </c>
      <c r="W74" s="3" t="s">
        <v>113</v>
      </c>
      <c r="X74" s="3"/>
      <c r="Y74" s="3"/>
      <c r="Z74" s="3"/>
      <c r="AA74" s="3"/>
      <c r="AB74" s="18" t="s">
        <v>111</v>
      </c>
    </row>
    <row r="75" spans="1:28" ht="27" customHeight="1">
      <c r="A75" s="4">
        <v>71</v>
      </c>
      <c r="B75" s="8" t="s">
        <v>70</v>
      </c>
      <c r="C75" s="4">
        <v>7625</v>
      </c>
      <c r="D75" s="3">
        <f t="shared" si="8"/>
        <v>12295.833333333334</v>
      </c>
      <c r="E75" s="3">
        <f t="shared" si="9"/>
        <v>2459.1666666666661</v>
      </c>
      <c r="F75" s="3">
        <v>14755</v>
      </c>
      <c r="G75" s="3"/>
      <c r="H75" s="3">
        <f t="shared" si="4"/>
        <v>0</v>
      </c>
      <c r="I75" s="3">
        <f t="shared" si="5"/>
        <v>0</v>
      </c>
      <c r="J75" s="3"/>
      <c r="K75" s="3"/>
      <c r="L75" s="3">
        <f t="shared" si="10"/>
        <v>0</v>
      </c>
      <c r="M75" s="3">
        <f t="shared" si="7"/>
        <v>0</v>
      </c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18" t="s">
        <v>108</v>
      </c>
    </row>
    <row r="76" spans="1:28" ht="27" customHeight="1">
      <c r="A76" s="4">
        <v>72</v>
      </c>
      <c r="B76" s="8" t="s">
        <v>71</v>
      </c>
      <c r="C76" s="4">
        <v>2015</v>
      </c>
      <c r="D76" s="3">
        <f t="shared" si="8"/>
        <v>0</v>
      </c>
      <c r="E76" s="3">
        <f t="shared" si="9"/>
        <v>0</v>
      </c>
      <c r="F76" s="3"/>
      <c r="G76" s="3"/>
      <c r="H76" s="3">
        <f t="shared" si="4"/>
        <v>0</v>
      </c>
      <c r="I76" s="3">
        <f t="shared" si="5"/>
        <v>0</v>
      </c>
      <c r="J76" s="3"/>
      <c r="K76" s="3"/>
      <c r="L76" s="3">
        <f t="shared" si="10"/>
        <v>1631.6666666666667</v>
      </c>
      <c r="M76" s="3">
        <f t="shared" si="7"/>
        <v>326.33333333333326</v>
      </c>
      <c r="N76" s="3">
        <v>1958</v>
      </c>
      <c r="O76" s="3" t="s">
        <v>113</v>
      </c>
      <c r="P76" s="3"/>
      <c r="Q76" s="3"/>
      <c r="R76" s="3"/>
      <c r="S76" s="3"/>
      <c r="T76" s="10"/>
      <c r="U76" s="3"/>
      <c r="V76" s="3"/>
      <c r="W76" s="3"/>
      <c r="X76" s="3"/>
      <c r="Y76" s="3"/>
      <c r="Z76" s="3"/>
      <c r="AA76" s="3"/>
      <c r="AB76" s="18" t="s">
        <v>104</v>
      </c>
    </row>
    <row r="77" spans="1:28" ht="27" customHeight="1">
      <c r="A77" s="4">
        <v>73</v>
      </c>
      <c r="B77" s="8" t="s">
        <v>72</v>
      </c>
      <c r="C77" s="4">
        <v>35000</v>
      </c>
      <c r="D77" s="3">
        <f t="shared" si="8"/>
        <v>0</v>
      </c>
      <c r="E77" s="3">
        <f t="shared" si="9"/>
        <v>0</v>
      </c>
      <c r="F77" s="3"/>
      <c r="G77" s="3"/>
      <c r="H77" s="3">
        <f t="shared" ref="H77:H105" si="11">J77/1.2</f>
        <v>0</v>
      </c>
      <c r="I77" s="3">
        <f t="shared" ref="I77:I105" si="12">J77-H77</f>
        <v>0</v>
      </c>
      <c r="J77" s="3"/>
      <c r="K77" s="3"/>
      <c r="L77" s="3">
        <f t="shared" si="10"/>
        <v>29166.666666666668</v>
      </c>
      <c r="M77" s="3">
        <f t="shared" si="7"/>
        <v>5833.3333333333321</v>
      </c>
      <c r="N77" s="3">
        <v>35000</v>
      </c>
      <c r="O77" s="3" t="s">
        <v>113</v>
      </c>
      <c r="P77" s="3"/>
      <c r="Q77" s="3"/>
      <c r="R77" s="3"/>
      <c r="S77" s="3"/>
      <c r="T77" s="10"/>
      <c r="U77" s="3"/>
      <c r="V77" s="3"/>
      <c r="W77" s="3"/>
      <c r="X77" s="3"/>
      <c r="Y77" s="3"/>
      <c r="Z77" s="3"/>
      <c r="AA77" s="3"/>
      <c r="AB77" s="18" t="s">
        <v>104</v>
      </c>
    </row>
    <row r="78" spans="1:28" ht="27" customHeight="1">
      <c r="A78" s="4">
        <v>74</v>
      </c>
      <c r="B78" s="8" t="s">
        <v>73</v>
      </c>
      <c r="C78" s="4">
        <v>15690</v>
      </c>
      <c r="D78" s="3">
        <f t="shared" si="8"/>
        <v>0</v>
      </c>
      <c r="E78" s="3">
        <f t="shared" si="9"/>
        <v>0</v>
      </c>
      <c r="F78" s="3"/>
      <c r="G78" s="3"/>
      <c r="H78" s="3">
        <f t="shared" si="11"/>
        <v>0</v>
      </c>
      <c r="I78" s="3">
        <f t="shared" si="12"/>
        <v>0</v>
      </c>
      <c r="J78" s="3"/>
      <c r="K78" s="3"/>
      <c r="L78" s="3">
        <f t="shared" si="10"/>
        <v>0</v>
      </c>
      <c r="M78" s="3">
        <f t="shared" si="7"/>
        <v>0</v>
      </c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18" t="s">
        <v>109</v>
      </c>
    </row>
    <row r="79" spans="1:28" ht="27" customHeight="1">
      <c r="A79" s="4">
        <v>75</v>
      </c>
      <c r="B79" s="8" t="s">
        <v>74</v>
      </c>
      <c r="C79" s="4">
        <v>35800</v>
      </c>
      <c r="D79" s="3">
        <f t="shared" si="8"/>
        <v>199950</v>
      </c>
      <c r="E79" s="3">
        <f t="shared" si="9"/>
        <v>39990</v>
      </c>
      <c r="F79" s="3">
        <v>239940</v>
      </c>
      <c r="G79" s="3"/>
      <c r="H79" s="3">
        <f t="shared" si="11"/>
        <v>29833.333333333336</v>
      </c>
      <c r="I79" s="3">
        <v>5966.67</v>
      </c>
      <c r="J79" s="3">
        <v>35800</v>
      </c>
      <c r="K79" s="3" t="s">
        <v>113</v>
      </c>
      <c r="L79" s="3">
        <f t="shared" si="10"/>
        <v>0</v>
      </c>
      <c r="M79" s="3">
        <f t="shared" si="7"/>
        <v>0</v>
      </c>
      <c r="N79" s="3"/>
      <c r="O79" s="3"/>
      <c r="P79" s="3"/>
      <c r="Q79" s="3"/>
      <c r="R79" s="3"/>
      <c r="S79" s="3"/>
      <c r="T79" s="10"/>
      <c r="U79" s="3"/>
      <c r="V79" s="3"/>
      <c r="W79" s="3"/>
      <c r="X79" s="3"/>
      <c r="Y79" s="3"/>
      <c r="Z79" s="3"/>
      <c r="AA79" s="3"/>
      <c r="AB79" s="18" t="s">
        <v>103</v>
      </c>
    </row>
    <row r="80" spans="1:28" ht="27" customHeight="1">
      <c r="A80" s="4">
        <v>76</v>
      </c>
      <c r="B80" s="8" t="s">
        <v>75</v>
      </c>
      <c r="C80" s="4">
        <v>50240</v>
      </c>
      <c r="D80" s="3">
        <f t="shared" si="8"/>
        <v>0</v>
      </c>
      <c r="E80" s="3">
        <f t="shared" si="9"/>
        <v>0</v>
      </c>
      <c r="F80" s="3"/>
      <c r="G80" s="3"/>
      <c r="H80" s="3">
        <f t="shared" si="11"/>
        <v>0</v>
      </c>
      <c r="I80" s="3">
        <f t="shared" si="12"/>
        <v>0</v>
      </c>
      <c r="J80" s="3"/>
      <c r="K80" s="3"/>
      <c r="L80" s="3">
        <f t="shared" si="10"/>
        <v>0</v>
      </c>
      <c r="M80" s="3">
        <f t="shared" si="7"/>
        <v>0</v>
      </c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18" t="s">
        <v>109</v>
      </c>
    </row>
    <row r="81" spans="1:28" ht="27" customHeight="1">
      <c r="A81" s="4">
        <v>77</v>
      </c>
      <c r="B81" s="8" t="s">
        <v>76</v>
      </c>
      <c r="C81" s="4">
        <v>12060</v>
      </c>
      <c r="D81" s="3">
        <f t="shared" si="8"/>
        <v>0</v>
      </c>
      <c r="E81" s="3">
        <f t="shared" si="9"/>
        <v>0</v>
      </c>
      <c r="F81" s="3"/>
      <c r="G81" s="3"/>
      <c r="H81" s="3">
        <f t="shared" si="11"/>
        <v>0</v>
      </c>
      <c r="I81" s="3">
        <f t="shared" si="12"/>
        <v>0</v>
      </c>
      <c r="J81" s="3"/>
      <c r="K81" s="3"/>
      <c r="L81" s="3">
        <f t="shared" si="10"/>
        <v>0</v>
      </c>
      <c r="M81" s="3">
        <f t="shared" si="7"/>
        <v>0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18" t="s">
        <v>109</v>
      </c>
    </row>
    <row r="82" spans="1:28" ht="27" customHeight="1">
      <c r="A82" s="4">
        <v>78</v>
      </c>
      <c r="B82" s="8" t="s">
        <v>77</v>
      </c>
      <c r="C82" s="4">
        <v>93310</v>
      </c>
      <c r="D82" s="3">
        <f t="shared" si="8"/>
        <v>0</v>
      </c>
      <c r="E82" s="3">
        <f t="shared" si="9"/>
        <v>0</v>
      </c>
      <c r="F82" s="3"/>
      <c r="G82" s="3"/>
      <c r="H82" s="3">
        <f t="shared" si="11"/>
        <v>0</v>
      </c>
      <c r="I82" s="3">
        <f t="shared" si="12"/>
        <v>0</v>
      </c>
      <c r="J82" s="3"/>
      <c r="K82" s="3"/>
      <c r="L82" s="3">
        <f t="shared" si="10"/>
        <v>76183.333333333343</v>
      </c>
      <c r="M82" s="3">
        <f t="shared" si="7"/>
        <v>15236.666666666657</v>
      </c>
      <c r="N82" s="3">
        <v>91420</v>
      </c>
      <c r="O82" s="3" t="s">
        <v>113</v>
      </c>
      <c r="P82" s="3"/>
      <c r="Q82" s="3"/>
      <c r="R82" s="3"/>
      <c r="S82" s="3"/>
      <c r="T82" s="10"/>
      <c r="U82" s="3"/>
      <c r="V82" s="3"/>
      <c r="W82" s="3"/>
      <c r="X82" s="3"/>
      <c r="Y82" s="3"/>
      <c r="Z82" s="3"/>
      <c r="AA82" s="3"/>
      <c r="AB82" s="18" t="s">
        <v>104</v>
      </c>
    </row>
    <row r="83" spans="1:28" ht="27" customHeight="1">
      <c r="A83" s="4">
        <v>79</v>
      </c>
      <c r="B83" s="8" t="s">
        <v>78</v>
      </c>
      <c r="C83" s="4">
        <v>48000</v>
      </c>
      <c r="D83" s="3">
        <f t="shared" si="8"/>
        <v>0</v>
      </c>
      <c r="E83" s="3">
        <f t="shared" si="9"/>
        <v>0</v>
      </c>
      <c r="F83" s="3"/>
      <c r="G83" s="3"/>
      <c r="H83" s="3">
        <f t="shared" si="11"/>
        <v>0</v>
      </c>
      <c r="I83" s="3">
        <f t="shared" si="12"/>
        <v>0</v>
      </c>
      <c r="J83" s="3"/>
      <c r="K83" s="3"/>
      <c r="L83" s="3">
        <f t="shared" si="10"/>
        <v>39770</v>
      </c>
      <c r="M83" s="3">
        <f t="shared" si="7"/>
        <v>7954</v>
      </c>
      <c r="N83" s="3">
        <v>47724</v>
      </c>
      <c r="O83" s="3" t="s">
        <v>113</v>
      </c>
      <c r="P83" s="3"/>
      <c r="Q83" s="3"/>
      <c r="R83" s="3"/>
      <c r="S83" s="3"/>
      <c r="T83" s="10"/>
      <c r="U83" s="3"/>
      <c r="V83" s="3"/>
      <c r="W83" s="3"/>
      <c r="X83" s="3"/>
      <c r="Y83" s="3"/>
      <c r="Z83" s="3"/>
      <c r="AA83" s="3"/>
      <c r="AB83" s="18" t="s">
        <v>104</v>
      </c>
    </row>
    <row r="84" spans="1:28" ht="27" customHeight="1">
      <c r="A84" s="4">
        <v>80</v>
      </c>
      <c r="B84" s="8" t="s">
        <v>79</v>
      </c>
      <c r="C84" s="4">
        <v>8694</v>
      </c>
      <c r="D84" s="3">
        <f t="shared" si="8"/>
        <v>6937.5</v>
      </c>
      <c r="E84" s="3">
        <f t="shared" si="9"/>
        <v>1387.5</v>
      </c>
      <c r="F84" s="3">
        <v>8325</v>
      </c>
      <c r="G84" s="3" t="s">
        <v>113</v>
      </c>
      <c r="H84" s="3">
        <f t="shared" si="11"/>
        <v>0</v>
      </c>
      <c r="I84" s="3">
        <f t="shared" si="12"/>
        <v>0</v>
      </c>
      <c r="J84" s="3"/>
      <c r="K84" s="3"/>
      <c r="L84" s="3">
        <f t="shared" si="10"/>
        <v>0</v>
      </c>
      <c r="M84" s="3">
        <f t="shared" si="7"/>
        <v>0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18" t="s">
        <v>110</v>
      </c>
    </row>
    <row r="85" spans="1:28" ht="27" customHeight="1">
      <c r="A85" s="4">
        <v>81</v>
      </c>
      <c r="B85" s="13" t="s">
        <v>80</v>
      </c>
      <c r="C85" s="4">
        <v>320000</v>
      </c>
      <c r="D85" s="3">
        <f t="shared" si="8"/>
        <v>0</v>
      </c>
      <c r="E85" s="3">
        <f t="shared" si="9"/>
        <v>0</v>
      </c>
      <c r="F85" s="3"/>
      <c r="G85" s="3"/>
      <c r="H85" s="3">
        <f t="shared" si="11"/>
        <v>211500</v>
      </c>
      <c r="I85" s="3">
        <f t="shared" si="12"/>
        <v>42300</v>
      </c>
      <c r="J85" s="3">
        <v>253800</v>
      </c>
      <c r="K85" s="3"/>
      <c r="L85" s="3">
        <f t="shared" si="10"/>
        <v>0</v>
      </c>
      <c r="M85" s="3">
        <f t="shared" si="7"/>
        <v>0</v>
      </c>
      <c r="N85" s="3"/>
      <c r="O85" s="3"/>
      <c r="P85" s="3">
        <f>R85/1.2</f>
        <v>210000</v>
      </c>
      <c r="Q85" s="3">
        <f>R85-P85</f>
        <v>42000</v>
      </c>
      <c r="R85" s="3">
        <v>252000</v>
      </c>
      <c r="S85" s="3" t="s">
        <v>113</v>
      </c>
      <c r="T85" s="3"/>
      <c r="U85" s="3"/>
      <c r="V85" s="3"/>
      <c r="W85" s="3"/>
      <c r="X85" s="3"/>
      <c r="Y85" s="3"/>
      <c r="Z85" s="3"/>
      <c r="AA85" s="3"/>
      <c r="AB85" s="18" t="s">
        <v>112</v>
      </c>
    </row>
    <row r="86" spans="1:28" ht="27" customHeight="1">
      <c r="A86" s="4">
        <v>82</v>
      </c>
      <c r="B86" s="8" t="s">
        <v>81</v>
      </c>
      <c r="C86" s="4">
        <v>95450</v>
      </c>
      <c r="D86" s="3">
        <f t="shared" si="8"/>
        <v>74958.333333333343</v>
      </c>
      <c r="E86" s="3">
        <f t="shared" si="9"/>
        <v>14991.666666666657</v>
      </c>
      <c r="F86" s="3">
        <v>89950</v>
      </c>
      <c r="G86" s="3" t="s">
        <v>113</v>
      </c>
      <c r="H86" s="3">
        <f t="shared" si="11"/>
        <v>0</v>
      </c>
      <c r="I86" s="3">
        <f t="shared" si="12"/>
        <v>0</v>
      </c>
      <c r="J86" s="3"/>
      <c r="K86" s="3"/>
      <c r="L86" s="3">
        <f t="shared" si="10"/>
        <v>0</v>
      </c>
      <c r="M86" s="3">
        <f t="shared" si="7"/>
        <v>0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18" t="s">
        <v>110</v>
      </c>
    </row>
    <row r="87" spans="1:28" ht="27" customHeight="1">
      <c r="A87" s="4">
        <v>83</v>
      </c>
      <c r="B87" s="8" t="s">
        <v>82</v>
      </c>
      <c r="C87" s="4">
        <v>179168</v>
      </c>
      <c r="D87" s="3">
        <f t="shared" si="8"/>
        <v>0</v>
      </c>
      <c r="E87" s="3">
        <f t="shared" si="9"/>
        <v>0</v>
      </c>
      <c r="F87" s="3"/>
      <c r="G87" s="3"/>
      <c r="H87" s="3">
        <f t="shared" si="11"/>
        <v>0</v>
      </c>
      <c r="I87" s="3">
        <f t="shared" si="12"/>
        <v>0</v>
      </c>
      <c r="J87" s="3"/>
      <c r="K87" s="3"/>
      <c r="L87" s="3">
        <f t="shared" si="10"/>
        <v>0</v>
      </c>
      <c r="M87" s="3">
        <f t="shared" si="7"/>
        <v>0</v>
      </c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18" t="s">
        <v>109</v>
      </c>
    </row>
    <row r="88" spans="1:28" ht="27" customHeight="1">
      <c r="A88" s="4">
        <v>84</v>
      </c>
      <c r="B88" s="8" t="s">
        <v>83</v>
      </c>
      <c r="C88" s="4">
        <v>354240</v>
      </c>
      <c r="D88" s="3">
        <f t="shared" si="8"/>
        <v>0</v>
      </c>
      <c r="E88" s="3">
        <f t="shared" si="9"/>
        <v>0</v>
      </c>
      <c r="F88" s="3"/>
      <c r="G88" s="3"/>
      <c r="H88" s="3">
        <f t="shared" si="11"/>
        <v>0</v>
      </c>
      <c r="I88" s="3">
        <f t="shared" si="12"/>
        <v>0</v>
      </c>
      <c r="J88" s="3"/>
      <c r="K88" s="3"/>
      <c r="L88" s="3">
        <f t="shared" si="10"/>
        <v>0</v>
      </c>
      <c r="M88" s="3">
        <f t="shared" si="7"/>
        <v>0</v>
      </c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18" t="s">
        <v>109</v>
      </c>
    </row>
    <row r="89" spans="1:28" ht="27" customHeight="1">
      <c r="A89" s="4">
        <v>85</v>
      </c>
      <c r="B89" s="8" t="s">
        <v>84</v>
      </c>
      <c r="C89" s="4">
        <v>2800</v>
      </c>
      <c r="D89" s="3">
        <f t="shared" si="8"/>
        <v>0</v>
      </c>
      <c r="E89" s="3">
        <f t="shared" si="9"/>
        <v>0</v>
      </c>
      <c r="F89" s="3"/>
      <c r="G89" s="3"/>
      <c r="H89" s="3">
        <f t="shared" si="11"/>
        <v>0</v>
      </c>
      <c r="I89" s="3">
        <f t="shared" si="12"/>
        <v>0</v>
      </c>
      <c r="J89" s="3"/>
      <c r="K89" s="3"/>
      <c r="L89" s="3">
        <f t="shared" si="10"/>
        <v>0</v>
      </c>
      <c r="M89" s="3">
        <f t="shared" si="7"/>
        <v>0</v>
      </c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18" t="s">
        <v>109</v>
      </c>
    </row>
    <row r="90" spans="1:28" ht="27" customHeight="1">
      <c r="A90" s="4">
        <v>86</v>
      </c>
      <c r="B90" s="8" t="s">
        <v>85</v>
      </c>
      <c r="C90" s="4">
        <v>26700</v>
      </c>
      <c r="D90" s="3">
        <f t="shared" si="8"/>
        <v>0</v>
      </c>
      <c r="E90" s="3">
        <f t="shared" si="9"/>
        <v>0</v>
      </c>
      <c r="F90" s="3"/>
      <c r="G90" s="3"/>
      <c r="H90" s="3">
        <f t="shared" si="11"/>
        <v>0</v>
      </c>
      <c r="I90" s="3">
        <f t="shared" si="12"/>
        <v>0</v>
      </c>
      <c r="J90" s="3"/>
      <c r="K90" s="3"/>
      <c r="L90" s="3">
        <f t="shared" si="10"/>
        <v>0</v>
      </c>
      <c r="M90" s="3">
        <f t="shared" si="7"/>
        <v>0</v>
      </c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18" t="s">
        <v>109</v>
      </c>
    </row>
    <row r="91" spans="1:28" ht="27" customHeight="1">
      <c r="A91" s="4">
        <v>87</v>
      </c>
      <c r="B91" s="8" t="s">
        <v>86</v>
      </c>
      <c r="C91" s="4">
        <v>596400</v>
      </c>
      <c r="D91" s="3">
        <f t="shared" si="8"/>
        <v>255990</v>
      </c>
      <c r="E91" s="3">
        <f t="shared" si="9"/>
        <v>51198</v>
      </c>
      <c r="F91" s="3">
        <v>307188</v>
      </c>
      <c r="G91" s="3"/>
      <c r="H91" s="3">
        <f t="shared" si="11"/>
        <v>0</v>
      </c>
      <c r="I91" s="3">
        <f t="shared" si="12"/>
        <v>0</v>
      </c>
      <c r="J91" s="3"/>
      <c r="K91" s="3"/>
      <c r="L91" s="3">
        <f t="shared" si="10"/>
        <v>0</v>
      </c>
      <c r="M91" s="3">
        <f t="shared" si="7"/>
        <v>0</v>
      </c>
      <c r="N91" s="3"/>
      <c r="O91" s="3"/>
      <c r="P91" s="3"/>
      <c r="Q91" s="3"/>
      <c r="R91" s="3"/>
      <c r="S91" s="3"/>
      <c r="T91" s="10"/>
      <c r="U91" s="3"/>
      <c r="V91" s="3"/>
      <c r="W91" s="3"/>
      <c r="X91" s="3">
        <v>252000</v>
      </c>
      <c r="Y91" s="3"/>
      <c r="Z91" s="3">
        <v>252000</v>
      </c>
      <c r="AA91" s="3" t="s">
        <v>113</v>
      </c>
      <c r="AB91" s="18" t="s">
        <v>107</v>
      </c>
    </row>
    <row r="92" spans="1:28" ht="27" customHeight="1">
      <c r="A92" s="4">
        <v>88</v>
      </c>
      <c r="B92" s="8" t="s">
        <v>87</v>
      </c>
      <c r="C92" s="4">
        <v>7800</v>
      </c>
      <c r="D92" s="3">
        <f t="shared" si="8"/>
        <v>42516.666666666672</v>
      </c>
      <c r="E92" s="3">
        <f t="shared" si="9"/>
        <v>8503.3333333333285</v>
      </c>
      <c r="F92" s="3">
        <v>51020</v>
      </c>
      <c r="G92" s="3"/>
      <c r="H92" s="3">
        <f t="shared" si="11"/>
        <v>0</v>
      </c>
      <c r="I92" s="3">
        <f t="shared" si="12"/>
        <v>0</v>
      </c>
      <c r="J92" s="3"/>
      <c r="K92" s="3"/>
      <c r="L92" s="3">
        <f t="shared" si="10"/>
        <v>6700</v>
      </c>
      <c r="M92" s="3">
        <f t="shared" si="7"/>
        <v>1340</v>
      </c>
      <c r="N92" s="3">
        <v>8040</v>
      </c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18" t="s">
        <v>108</v>
      </c>
    </row>
    <row r="93" spans="1:28" ht="27" customHeight="1">
      <c r="A93" s="4">
        <v>89</v>
      </c>
      <c r="B93" s="8" t="s">
        <v>88</v>
      </c>
      <c r="C93" s="4">
        <v>88000</v>
      </c>
      <c r="D93" s="3">
        <f t="shared" si="8"/>
        <v>179000</v>
      </c>
      <c r="E93" s="3">
        <f t="shared" si="9"/>
        <v>35800</v>
      </c>
      <c r="F93" s="3">
        <v>214800</v>
      </c>
      <c r="G93" s="3"/>
      <c r="H93" s="3">
        <f t="shared" si="11"/>
        <v>0</v>
      </c>
      <c r="I93" s="3">
        <f t="shared" si="12"/>
        <v>0</v>
      </c>
      <c r="J93" s="3"/>
      <c r="K93" s="3"/>
      <c r="L93" s="3">
        <f t="shared" si="10"/>
        <v>0</v>
      </c>
      <c r="M93" s="3">
        <f t="shared" si="7"/>
        <v>0</v>
      </c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18" t="s">
        <v>108</v>
      </c>
    </row>
    <row r="94" spans="1:28" ht="27" customHeight="1">
      <c r="A94" s="4">
        <v>90</v>
      </c>
      <c r="B94" s="8" t="s">
        <v>89</v>
      </c>
      <c r="C94" s="4">
        <v>394260</v>
      </c>
      <c r="D94" s="3">
        <f t="shared" si="8"/>
        <v>335350</v>
      </c>
      <c r="E94" s="3">
        <f t="shared" si="9"/>
        <v>67070</v>
      </c>
      <c r="F94" s="3">
        <v>402420</v>
      </c>
      <c r="G94" s="3"/>
      <c r="H94" s="3">
        <f t="shared" si="11"/>
        <v>0</v>
      </c>
      <c r="I94" s="3">
        <f t="shared" si="12"/>
        <v>0</v>
      </c>
      <c r="J94" s="3"/>
      <c r="K94" s="3"/>
      <c r="L94" s="3">
        <f t="shared" si="10"/>
        <v>0</v>
      </c>
      <c r="M94" s="3">
        <f t="shared" si="7"/>
        <v>0</v>
      </c>
      <c r="N94" s="3"/>
      <c r="O94" s="3"/>
      <c r="P94" s="3"/>
      <c r="Q94" s="3"/>
      <c r="R94" s="3"/>
      <c r="S94" s="3"/>
      <c r="T94" s="10"/>
      <c r="U94" s="3"/>
      <c r="V94" s="3"/>
      <c r="W94" s="3"/>
      <c r="X94" s="3"/>
      <c r="Y94" s="3"/>
      <c r="Z94" s="3"/>
      <c r="AA94" s="3"/>
      <c r="AB94" s="18" t="s">
        <v>107</v>
      </c>
    </row>
    <row r="95" spans="1:28" ht="27" customHeight="1">
      <c r="A95" s="4">
        <v>91</v>
      </c>
      <c r="B95" s="8" t="s">
        <v>90</v>
      </c>
      <c r="C95" s="4">
        <v>408000</v>
      </c>
      <c r="D95" s="3">
        <f t="shared" si="8"/>
        <v>0</v>
      </c>
      <c r="E95" s="3">
        <f t="shared" si="9"/>
        <v>0</v>
      </c>
      <c r="F95" s="3"/>
      <c r="G95" s="3"/>
      <c r="H95" s="3">
        <f t="shared" si="11"/>
        <v>0</v>
      </c>
      <c r="I95" s="3">
        <f t="shared" si="12"/>
        <v>0</v>
      </c>
      <c r="J95" s="3"/>
      <c r="K95" s="3"/>
      <c r="L95" s="3">
        <f t="shared" si="10"/>
        <v>0</v>
      </c>
      <c r="M95" s="3">
        <f t="shared" si="7"/>
        <v>0</v>
      </c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18" t="s">
        <v>109</v>
      </c>
    </row>
    <row r="96" spans="1:28" ht="27" customHeight="1">
      <c r="A96" s="4">
        <v>92</v>
      </c>
      <c r="B96" s="8" t="s">
        <v>91</v>
      </c>
      <c r="C96" s="14">
        <v>381500</v>
      </c>
      <c r="D96" s="3">
        <f t="shared" si="8"/>
        <v>266233.33333333337</v>
      </c>
      <c r="E96" s="3">
        <f t="shared" si="9"/>
        <v>53246.666666666628</v>
      </c>
      <c r="F96" s="3">
        <v>319480</v>
      </c>
      <c r="G96" s="3" t="s">
        <v>113</v>
      </c>
      <c r="H96" s="3">
        <f t="shared" si="11"/>
        <v>0</v>
      </c>
      <c r="I96" s="3">
        <f t="shared" si="12"/>
        <v>0</v>
      </c>
      <c r="J96" s="3"/>
      <c r="K96" s="3"/>
      <c r="L96" s="3">
        <f t="shared" si="10"/>
        <v>0</v>
      </c>
      <c r="M96" s="3">
        <f t="shared" si="7"/>
        <v>0</v>
      </c>
      <c r="N96" s="3"/>
      <c r="O96" s="3"/>
      <c r="P96" s="3"/>
      <c r="Q96" s="3"/>
      <c r="R96" s="3"/>
      <c r="S96" s="3"/>
      <c r="T96" s="3"/>
      <c r="U96" s="3"/>
      <c r="V96" s="3"/>
      <c r="W96" s="3"/>
      <c r="X96" s="3">
        <v>220000</v>
      </c>
      <c r="Y96" s="3"/>
      <c r="Z96" s="3">
        <v>220000</v>
      </c>
      <c r="AA96" s="3" t="s">
        <v>113</v>
      </c>
      <c r="AB96" s="18" t="s">
        <v>110</v>
      </c>
    </row>
    <row r="97" spans="1:28" ht="27" customHeight="1">
      <c r="A97" s="4">
        <v>93</v>
      </c>
      <c r="B97" s="8" t="s">
        <v>92</v>
      </c>
      <c r="C97" s="14">
        <v>258980</v>
      </c>
      <c r="D97" s="3">
        <f t="shared" si="8"/>
        <v>83566.666666666672</v>
      </c>
      <c r="E97" s="3">
        <f t="shared" si="9"/>
        <v>16713.333333333328</v>
      </c>
      <c r="F97" s="3">
        <v>100280</v>
      </c>
      <c r="G97" s="3" t="s">
        <v>113</v>
      </c>
      <c r="H97" s="3">
        <f t="shared" si="11"/>
        <v>83666.666666666672</v>
      </c>
      <c r="I97" s="3">
        <f t="shared" si="12"/>
        <v>16733.333333333328</v>
      </c>
      <c r="J97" s="3">
        <v>100400</v>
      </c>
      <c r="K97" s="3"/>
      <c r="L97" s="3">
        <f t="shared" si="10"/>
        <v>0</v>
      </c>
      <c r="M97" s="3">
        <f t="shared" si="7"/>
        <v>0</v>
      </c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18" t="s">
        <v>110</v>
      </c>
    </row>
    <row r="98" spans="1:28" ht="27" customHeight="1">
      <c r="A98" s="4">
        <v>94</v>
      </c>
      <c r="B98" s="8" t="s">
        <v>93</v>
      </c>
      <c r="C98" s="14">
        <v>428100</v>
      </c>
      <c r="D98" s="3">
        <f t="shared" si="8"/>
        <v>211816.66666666669</v>
      </c>
      <c r="E98" s="3">
        <f t="shared" si="9"/>
        <v>42363.333333333314</v>
      </c>
      <c r="F98" s="3">
        <v>254180</v>
      </c>
      <c r="G98" s="3" t="s">
        <v>113</v>
      </c>
      <c r="H98" s="3">
        <f t="shared" si="11"/>
        <v>0</v>
      </c>
      <c r="I98" s="3">
        <f t="shared" si="12"/>
        <v>0</v>
      </c>
      <c r="J98" s="3"/>
      <c r="K98" s="3"/>
      <c r="L98" s="3">
        <f t="shared" si="10"/>
        <v>0</v>
      </c>
      <c r="M98" s="3">
        <f t="shared" si="7"/>
        <v>0</v>
      </c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18" t="s">
        <v>110</v>
      </c>
    </row>
    <row r="99" spans="1:28" ht="27" customHeight="1">
      <c r="A99" s="4">
        <v>95</v>
      </c>
      <c r="B99" s="8" t="s">
        <v>94</v>
      </c>
      <c r="C99" s="14">
        <v>432320</v>
      </c>
      <c r="D99" s="3">
        <f t="shared" si="8"/>
        <v>276475</v>
      </c>
      <c r="E99" s="3">
        <f t="shared" si="9"/>
        <v>55295</v>
      </c>
      <c r="F99" s="3">
        <v>331770</v>
      </c>
      <c r="G99" s="3"/>
      <c r="H99" s="3">
        <f t="shared" si="11"/>
        <v>252500</v>
      </c>
      <c r="I99" s="3">
        <f t="shared" si="12"/>
        <v>50500</v>
      </c>
      <c r="J99" s="3">
        <v>303000</v>
      </c>
      <c r="K99" s="3" t="s">
        <v>113</v>
      </c>
      <c r="L99" s="3">
        <f t="shared" si="10"/>
        <v>0</v>
      </c>
      <c r="M99" s="3">
        <f t="shared" si="7"/>
        <v>0</v>
      </c>
      <c r="N99" s="3"/>
      <c r="O99" s="3"/>
      <c r="P99" s="3"/>
      <c r="Q99" s="3"/>
      <c r="R99" s="3"/>
      <c r="S99" s="3"/>
      <c r="T99" s="10"/>
      <c r="U99" s="3"/>
      <c r="V99" s="3"/>
      <c r="W99" s="3"/>
      <c r="X99" s="3"/>
      <c r="Y99" s="3"/>
      <c r="Z99" s="3"/>
      <c r="AA99" s="3"/>
      <c r="AB99" s="18" t="s">
        <v>103</v>
      </c>
    </row>
    <row r="100" spans="1:28" ht="27" customHeight="1">
      <c r="A100" s="4">
        <v>96</v>
      </c>
      <c r="B100" s="8" t="s">
        <v>95</v>
      </c>
      <c r="C100" s="4">
        <v>12000</v>
      </c>
      <c r="D100" s="3">
        <f t="shared" si="8"/>
        <v>0</v>
      </c>
      <c r="E100" s="3">
        <f t="shared" si="9"/>
        <v>0</v>
      </c>
      <c r="F100" s="3"/>
      <c r="G100" s="3"/>
      <c r="H100" s="3">
        <f t="shared" si="11"/>
        <v>0</v>
      </c>
      <c r="I100" s="3">
        <f t="shared" si="12"/>
        <v>0</v>
      </c>
      <c r="J100" s="3"/>
      <c r="K100" s="3"/>
      <c r="L100" s="3">
        <f t="shared" si="10"/>
        <v>0</v>
      </c>
      <c r="M100" s="3">
        <f t="shared" si="7"/>
        <v>0</v>
      </c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18" t="s">
        <v>109</v>
      </c>
    </row>
    <row r="101" spans="1:28" ht="27" customHeight="1">
      <c r="A101" s="4">
        <v>97</v>
      </c>
      <c r="B101" s="8" t="s">
        <v>96</v>
      </c>
      <c r="C101" s="4">
        <v>7000</v>
      </c>
      <c r="D101" s="3">
        <f t="shared" si="8"/>
        <v>17241.666666666668</v>
      </c>
      <c r="E101" s="3">
        <f t="shared" si="9"/>
        <v>3448.3333333333321</v>
      </c>
      <c r="F101" s="3">
        <v>20690</v>
      </c>
      <c r="G101" s="3"/>
      <c r="H101" s="3">
        <f t="shared" si="11"/>
        <v>0</v>
      </c>
      <c r="I101" s="3">
        <f t="shared" si="12"/>
        <v>0</v>
      </c>
      <c r="J101" s="3"/>
      <c r="K101" s="3"/>
      <c r="L101" s="3">
        <f t="shared" si="10"/>
        <v>0</v>
      </c>
      <c r="M101" s="3">
        <f t="shared" ref="M101:M105" si="13">N101-L101</f>
        <v>0</v>
      </c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18" t="s">
        <v>108</v>
      </c>
    </row>
    <row r="102" spans="1:28" ht="27" customHeight="1">
      <c r="A102" s="4">
        <v>98</v>
      </c>
      <c r="B102" s="8" t="s">
        <v>97</v>
      </c>
      <c r="C102" s="4">
        <v>264000</v>
      </c>
      <c r="D102" s="3">
        <f t="shared" si="8"/>
        <v>0</v>
      </c>
      <c r="E102" s="3">
        <f t="shared" si="9"/>
        <v>0</v>
      </c>
      <c r="F102" s="3"/>
      <c r="G102" s="3"/>
      <c r="H102" s="3">
        <f t="shared" si="11"/>
        <v>135000</v>
      </c>
      <c r="I102" s="3">
        <f t="shared" si="12"/>
        <v>27000</v>
      </c>
      <c r="J102" s="3">
        <v>162000</v>
      </c>
      <c r="K102" s="3" t="s">
        <v>113</v>
      </c>
      <c r="L102" s="3">
        <f t="shared" si="10"/>
        <v>0</v>
      </c>
      <c r="M102" s="3">
        <f t="shared" si="13"/>
        <v>0</v>
      </c>
      <c r="N102" s="3"/>
      <c r="O102" s="3"/>
      <c r="P102" s="3"/>
      <c r="Q102" s="3"/>
      <c r="R102" s="3"/>
      <c r="S102" s="3"/>
      <c r="T102" s="10"/>
      <c r="U102" s="3"/>
      <c r="V102" s="3"/>
      <c r="W102" s="3"/>
      <c r="X102" s="3"/>
      <c r="Y102" s="3"/>
      <c r="Z102" s="3"/>
      <c r="AA102" s="3"/>
      <c r="AB102" s="18" t="s">
        <v>103</v>
      </c>
    </row>
    <row r="103" spans="1:28" ht="27" customHeight="1">
      <c r="A103" s="4">
        <v>99</v>
      </c>
      <c r="B103" s="8" t="s">
        <v>118</v>
      </c>
      <c r="C103" s="4">
        <v>9000</v>
      </c>
      <c r="D103" s="3">
        <f t="shared" si="8"/>
        <v>0</v>
      </c>
      <c r="E103" s="3">
        <f t="shared" si="9"/>
        <v>0</v>
      </c>
      <c r="F103" s="3"/>
      <c r="G103" s="3"/>
      <c r="H103" s="3">
        <f t="shared" si="11"/>
        <v>0</v>
      </c>
      <c r="I103" s="3">
        <f t="shared" si="12"/>
        <v>0</v>
      </c>
      <c r="J103" s="3"/>
      <c r="K103" s="3"/>
      <c r="L103" s="3">
        <f t="shared" si="10"/>
        <v>0</v>
      </c>
      <c r="M103" s="3">
        <f t="shared" si="13"/>
        <v>0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18" t="s">
        <v>109</v>
      </c>
    </row>
    <row r="104" spans="1:28" ht="27" customHeight="1">
      <c r="A104" s="4">
        <v>100</v>
      </c>
      <c r="B104" s="8" t="s">
        <v>98</v>
      </c>
      <c r="C104" s="4"/>
      <c r="D104" s="3">
        <f t="shared" si="8"/>
        <v>0</v>
      </c>
      <c r="E104" s="3">
        <f t="shared" si="9"/>
        <v>0</v>
      </c>
      <c r="F104" s="3"/>
      <c r="G104" s="3"/>
      <c r="H104" s="3">
        <f t="shared" si="11"/>
        <v>0</v>
      </c>
      <c r="I104" s="3">
        <f t="shared" si="12"/>
        <v>0</v>
      </c>
      <c r="J104" s="3"/>
      <c r="K104" s="3"/>
      <c r="L104" s="3">
        <f t="shared" si="10"/>
        <v>0</v>
      </c>
      <c r="M104" s="3">
        <f t="shared" si="13"/>
        <v>0</v>
      </c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18" t="s">
        <v>109</v>
      </c>
    </row>
    <row r="105" spans="1:28" ht="27" customHeight="1">
      <c r="A105" s="4">
        <v>101</v>
      </c>
      <c r="B105" s="8" t="s">
        <v>98</v>
      </c>
      <c r="C105" s="4">
        <v>420000</v>
      </c>
      <c r="D105" s="3">
        <f t="shared" si="8"/>
        <v>1161000</v>
      </c>
      <c r="E105" s="3">
        <f t="shared" si="9"/>
        <v>232200</v>
      </c>
      <c r="F105" s="3">
        <v>1393200</v>
      </c>
      <c r="G105" s="3"/>
      <c r="H105" s="3">
        <f t="shared" si="11"/>
        <v>0</v>
      </c>
      <c r="I105" s="3">
        <f t="shared" si="12"/>
        <v>0</v>
      </c>
      <c r="J105" s="3"/>
      <c r="K105" s="3"/>
      <c r="L105" s="3">
        <f t="shared" si="10"/>
        <v>711495</v>
      </c>
      <c r="M105" s="3">
        <f t="shared" si="13"/>
        <v>142299</v>
      </c>
      <c r="N105" s="3">
        <v>853794</v>
      </c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18" t="s">
        <v>108</v>
      </c>
    </row>
    <row r="106" spans="1:28" ht="48.75" customHeight="1"/>
    <row r="107" spans="1:28" ht="48.75" customHeight="1"/>
    <row r="108" spans="1:28" ht="48.75" customHeight="1"/>
  </sheetData>
  <mergeCells count="9">
    <mergeCell ref="B3:B4"/>
    <mergeCell ref="C3:C4"/>
    <mergeCell ref="AB3:AB4"/>
    <mergeCell ref="T3:W3"/>
    <mergeCell ref="X3:AA3"/>
    <mergeCell ref="D3:G3"/>
    <mergeCell ref="H3:K3"/>
    <mergeCell ref="L3:O3"/>
    <mergeCell ref="P3:S3"/>
  </mergeCells>
  <pageMargins left="0.22916666666666666" right="0.23958333333333334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Admin-PC</cp:lastModifiedBy>
  <dcterms:created xsi:type="dcterms:W3CDTF">2019-03-06T11:46:50Z</dcterms:created>
  <dcterms:modified xsi:type="dcterms:W3CDTF">2019-03-19T11:25:56Z</dcterms:modified>
</cp:coreProperties>
</file>